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alista1conta\Downloads\"/>
    </mc:Choice>
  </mc:AlternateContent>
  <xr:revisionPtr revIDLastSave="0" documentId="13_ncr:1_{F3DDF7B9-0F5A-4A8B-A8EC-1F545CDB4A30}" xr6:coauthVersionLast="47" xr6:coauthVersionMax="47" xr10:uidLastSave="{00000000-0000-0000-0000-000000000000}"/>
  <bookViews>
    <workbookView xWindow="-120" yWindow="-120" windowWidth="21840" windowHeight="13020" tabRatio="930" activeTab="2" xr2:uid="{00000000-000D-0000-FFFF-FFFF00000000}"/>
  </bookViews>
  <sheets>
    <sheet name="Consolidado" sheetId="4" r:id="rId1"/>
    <sheet name="Anexos Ingresos, Costos, Gastos" sheetId="5" r:id="rId2"/>
    <sheet name="Tarifas" sheetId="16" r:id="rId3"/>
  </sheets>
  <definedNames>
    <definedName name="_xlnm.Print_Area" localSheetId="0">Consolidado!$A$2:$E$64</definedName>
    <definedName name="_xlnm.Print_Titles" localSheetId="0">Consolidado!$1:$8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16" l="1"/>
  <c r="N7" i="16"/>
  <c r="N6" i="16"/>
  <c r="N5" i="16"/>
  <c r="D69" i="5" l="1"/>
  <c r="D10" i="5"/>
  <c r="F10" i="5"/>
  <c r="C10" i="5"/>
  <c r="E60" i="5"/>
  <c r="E44" i="4" s="1"/>
  <c r="E45" i="5"/>
  <c r="D52" i="5"/>
  <c r="E50" i="5"/>
  <c r="E51" i="5"/>
  <c r="E49" i="5"/>
  <c r="E48" i="5"/>
  <c r="E47" i="5"/>
  <c r="E46" i="5"/>
  <c r="E9" i="5"/>
  <c r="E10" i="5" s="1"/>
  <c r="G9" i="5" l="1"/>
  <c r="G10" i="5" s="1"/>
  <c r="E17" i="4" s="1"/>
  <c r="E68" i="5"/>
  <c r="E52" i="4" s="1"/>
  <c r="E67" i="5"/>
  <c r="E51" i="4" s="1"/>
  <c r="E66" i="5"/>
  <c r="E50" i="4" s="1"/>
  <c r="E65" i="5"/>
  <c r="E49" i="4" s="1"/>
  <c r="E64" i="5"/>
  <c r="E48" i="4" s="1"/>
  <c r="E63" i="5"/>
  <c r="E47" i="4" s="1"/>
  <c r="E62" i="5"/>
  <c r="E46" i="4" s="1"/>
  <c r="E61" i="5"/>
  <c r="E45" i="4" s="1"/>
  <c r="E59" i="5"/>
  <c r="E43" i="4" s="1"/>
  <c r="E58" i="5"/>
  <c r="E42" i="4" s="1"/>
  <c r="E57" i="5"/>
  <c r="E41" i="4" s="1"/>
  <c r="E56" i="5"/>
  <c r="E40" i="4" s="1"/>
  <c r="D41" i="5"/>
  <c r="E40" i="5"/>
  <c r="E39" i="5"/>
  <c r="E38" i="5"/>
  <c r="E37" i="5"/>
  <c r="E36" i="5"/>
  <c r="E41" i="5" l="1"/>
  <c r="E34" i="4" s="1"/>
  <c r="E69" i="5"/>
  <c r="E52" i="5"/>
  <c r="E35" i="4" s="1"/>
  <c r="G17" i="5"/>
  <c r="G18" i="5"/>
  <c r="G19" i="5"/>
  <c r="G20" i="5"/>
  <c r="G21" i="5"/>
  <c r="G22" i="5"/>
  <c r="G23" i="5"/>
  <c r="G24" i="5"/>
  <c r="G25" i="5"/>
  <c r="G26" i="5"/>
  <c r="G27" i="5"/>
  <c r="E36" i="4" l="1"/>
  <c r="F28" i="5"/>
  <c r="D28" i="5" l="1"/>
  <c r="C28" i="5"/>
  <c r="G16" i="5"/>
  <c r="A57" i="4"/>
  <c r="E24" i="4"/>
  <c r="G28" i="5" l="1"/>
  <c r="E23" i="4" s="1"/>
  <c r="E26" i="4" s="1"/>
  <c r="E53" i="4"/>
  <c r="E27" i="4" l="1"/>
  <c r="E25" i="4"/>
  <c r="E28" i="4" l="1"/>
  <c r="E57" i="4" s="1"/>
  <c r="E58" i="4" s="1"/>
  <c r="E60" i="4" s="1"/>
  <c r="E64" i="4" l="1"/>
  <c r="E62" i="4" l="1"/>
</calcChain>
</file>

<file path=xl/sharedStrings.xml><?xml version="1.0" encoding="utf-8"?>
<sst xmlns="http://schemas.openxmlformats.org/spreadsheetml/2006/main" count="148" uniqueCount="96">
  <si>
    <t>VALOR TOTAL</t>
  </si>
  <si>
    <t>VALOR UNITARIO</t>
  </si>
  <si>
    <t>V/HORA</t>
  </si>
  <si>
    <t>CONCEPTO</t>
  </si>
  <si>
    <t>CANTIDAD</t>
  </si>
  <si>
    <t>MOTIVO</t>
  </si>
  <si>
    <t xml:space="preserve">TOTAL </t>
  </si>
  <si>
    <t>No. ASISTENTES</t>
  </si>
  <si>
    <t>CENTRO DE COSTO</t>
  </si>
  <si>
    <t>FECHA DE INICIO</t>
  </si>
  <si>
    <t>F. TERMINACION</t>
  </si>
  <si>
    <t>VALOR INSCRIPCIÓN</t>
  </si>
  <si>
    <t>VR MATRICULA</t>
  </si>
  <si>
    <t>JORNADA</t>
  </si>
  <si>
    <t xml:space="preserve">1. INGRESOS </t>
  </si>
  <si>
    <t>CANT</t>
  </si>
  <si>
    <t>VALOR UNIT.</t>
  </si>
  <si>
    <t>Inscripciones primer semestre</t>
  </si>
  <si>
    <t>Incripcion diplomado</t>
  </si>
  <si>
    <t>Inscripcion congreso estudiantes</t>
  </si>
  <si>
    <t>inscripcion congreso empl y docentes</t>
  </si>
  <si>
    <t>Inscripcion congreso particulares</t>
  </si>
  <si>
    <t>Convenios</t>
  </si>
  <si>
    <t>Matriculas</t>
  </si>
  <si>
    <t>(-) Becas</t>
  </si>
  <si>
    <t>(-) Devoluciones</t>
  </si>
  <si>
    <t>Diversos</t>
  </si>
  <si>
    <t xml:space="preserve">TOTAL INGRESOS  </t>
  </si>
  <si>
    <t xml:space="preserve">Sub Total </t>
  </si>
  <si>
    <t xml:space="preserve">Honorarios </t>
  </si>
  <si>
    <t>Libros,periodicos y revistas</t>
  </si>
  <si>
    <t>Suscripciones</t>
  </si>
  <si>
    <t>Taxis y Buses</t>
  </si>
  <si>
    <t>Casino y Restaurantes</t>
  </si>
  <si>
    <t>Parqueaderos</t>
  </si>
  <si>
    <t>EXCEDENTE O DEFICIT</t>
  </si>
  <si>
    <t>INGRESO POR MATRICULAS</t>
  </si>
  <si>
    <t>CURSO</t>
  </si>
  <si>
    <t>No. ESTUDIANTES</t>
  </si>
  <si>
    <t>Total</t>
  </si>
  <si>
    <t>INGRESO POR INSCRIPCIONES</t>
  </si>
  <si>
    <t>ANEXOS INGRESOS</t>
  </si>
  <si>
    <t>TOTAL</t>
  </si>
  <si>
    <t>RESPONSABLE</t>
  </si>
  <si>
    <t>DERECHOS DE GRADO</t>
  </si>
  <si>
    <t>VER ANEXO</t>
  </si>
  <si>
    <t>TODAS</t>
  </si>
  <si>
    <t>ANEXOS COSTOS Y GASTOS</t>
  </si>
  <si>
    <t>OBSERVACIONES</t>
  </si>
  <si>
    <t>HONORARIOS DOCENTES Y/O CONFERENCISTAS</t>
  </si>
  <si>
    <t>Honorarios docentes</t>
  </si>
  <si>
    <t>Trabajos especiales</t>
  </si>
  <si>
    <t>HONORARIOS POR TRABAJOS ESPECIALES</t>
  </si>
  <si>
    <t>PERIODO A</t>
  </si>
  <si>
    <t>PERIODO B</t>
  </si>
  <si>
    <t xml:space="preserve">(-) Descuentos USC </t>
  </si>
  <si>
    <t xml:space="preserve"> </t>
  </si>
  <si>
    <t>2. DESEMBOLSOS</t>
  </si>
  <si>
    <t>Servicios (Unidades de Negocio)</t>
  </si>
  <si>
    <t>NOMBRE CENTRO DE COSTO</t>
  </si>
  <si>
    <t>Material Didactico</t>
  </si>
  <si>
    <t>Diplomas y Caligrafia</t>
  </si>
  <si>
    <t>Actividades Civicas y Culturales</t>
  </si>
  <si>
    <t>Insumos Medicos</t>
  </si>
  <si>
    <t>Insumos de Laboratorio</t>
  </si>
  <si>
    <t>Implementos Deportivos</t>
  </si>
  <si>
    <t>Elementos de Aseo y Cafeteria</t>
  </si>
  <si>
    <t>1.1 ACADEMICOS/ADMINISTRATIVOS</t>
  </si>
  <si>
    <t>Apoyo Academico, Administrativo, Planta Fisica</t>
  </si>
  <si>
    <t>Vr. PROMEDIO</t>
  </si>
  <si>
    <t>TOTAL DESEMBOLSOS</t>
  </si>
  <si>
    <t>N/A</t>
  </si>
  <si>
    <t>Utiles y Papeleria</t>
  </si>
  <si>
    <t>PERIODO C</t>
  </si>
  <si>
    <t>No. Creditos</t>
  </si>
  <si>
    <t>Vr. Credito</t>
  </si>
  <si>
    <t>No. Estudiantes</t>
  </si>
  <si>
    <t>No. Horas</t>
  </si>
  <si>
    <t>PUNTO DE EQUILIBRIO</t>
  </si>
  <si>
    <t>PROGRAMA ACADEMICO- PENSUM</t>
  </si>
  <si>
    <t>FORMATO PRESUPUESTAL CURSOS INTERSEMESTRALES</t>
  </si>
  <si>
    <t>MODALIDAD</t>
  </si>
  <si>
    <r>
      <t xml:space="preserve">COSTO HORA </t>
    </r>
    <r>
      <rPr>
        <b/>
        <sz val="8"/>
        <color indexed="9"/>
        <rFont val="Cambria"/>
        <family val="1"/>
      </rPr>
      <t>(sin carga prestacional)</t>
    </r>
  </si>
  <si>
    <r>
      <t xml:space="preserve">COSTO HORA </t>
    </r>
    <r>
      <rPr>
        <b/>
        <sz val="8"/>
        <color indexed="9"/>
        <rFont val="Cambria"/>
        <family val="1"/>
      </rPr>
      <t>(con carga prestacional)</t>
    </r>
  </si>
  <si>
    <t>Hora Catedra</t>
  </si>
  <si>
    <t>Hora Practica Salud</t>
  </si>
  <si>
    <t>Hora Practica 5año Salud e Internado</t>
  </si>
  <si>
    <t>Hora Tecnología</t>
  </si>
  <si>
    <t>SALARIOS MENSUALES (sin factor prestacional)</t>
  </si>
  <si>
    <t>DEX</t>
  </si>
  <si>
    <t>TCE</t>
  </si>
  <si>
    <t>MTE</t>
  </si>
  <si>
    <t>MTP</t>
  </si>
  <si>
    <t>DIVERSOS</t>
  </si>
  <si>
    <t>TARIFAS VIGENTES</t>
  </si>
  <si>
    <t>R-PO002 / Versión 6 /10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</si>
</sst>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_(&quot;$&quot;\ * #,##0_);_(&quot;$&quot;\ * \(#,##0\);_(&quot;$&quot;\ * &quot;-&quot;_);_(@_)"/>
    <numFmt numFmtId="167" formatCode="_ &quot;$&quot;\ * #,##0.00_ ;_ &quot;$&quot;\ * \-#,##0.00_ ;_ &quot;$&quot;\ * &quot;-&quot;??_ ;_ @_ "/>
    <numFmt numFmtId="168" formatCode="[$$-240A]\ #,##0"/>
    <numFmt numFmtId="169" formatCode="[$$-240A]\ #,##0.00"/>
    <numFmt numFmtId="170" formatCode="0.0%"/>
    <numFmt numFmtId="171" formatCode="_-[$$-240A]\ * #,##0_-;\-[$$-240A]\ * #,##0_-;_-[$$-240A]\ * &quot;-&quot;??_-;_-@_-"/>
    <numFmt numFmtId="172" formatCode="_([$$-240A]\ * #,##0_);_([$$-240A]\ * \(#,##0\);_([$$-240A]\ * &quot;-&quot;??_);_(@_)"/>
  </numFmts>
  <fonts count="36" x14ac:knownFonts="1"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sz val="8"/>
      <name val="Arial"/>
      <family val="2"/>
    </font>
    <font>
      <b/>
      <sz val="12"/>
      <color indexed="9"/>
      <name val="Arial"/>
      <family val="2"/>
    </font>
    <font>
      <sz val="10"/>
      <name val="Arial Narrow"/>
      <family val="2"/>
    </font>
    <font>
      <b/>
      <sz val="13"/>
      <color indexed="9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8"/>
      <color indexed="9"/>
      <name val="Arial"/>
      <family val="2"/>
    </font>
    <font>
      <b/>
      <sz val="14"/>
      <name val="Arial"/>
      <family val="2"/>
    </font>
    <font>
      <b/>
      <sz val="10"/>
      <color theme="0"/>
      <name val="Arial"/>
      <family val="2"/>
    </font>
    <font>
      <sz val="10"/>
      <name val="Cambria"/>
      <family val="1"/>
      <scheme val="major"/>
    </font>
    <font>
      <sz val="8"/>
      <name val="Cambria"/>
      <family val="1"/>
      <scheme val="major"/>
    </font>
    <font>
      <b/>
      <sz val="8"/>
      <color indexed="9"/>
      <name val="Cambria"/>
      <family val="1"/>
      <scheme val="major"/>
    </font>
    <font>
      <b/>
      <sz val="8"/>
      <name val="Cambria"/>
      <family val="1"/>
      <scheme val="major"/>
    </font>
    <font>
      <b/>
      <sz val="20"/>
      <color indexed="9"/>
      <name val="Cambria"/>
      <family val="1"/>
      <scheme val="major"/>
    </font>
    <font>
      <i/>
      <sz val="10"/>
      <color theme="0"/>
      <name val="Arial"/>
      <family val="2"/>
    </font>
    <font>
      <b/>
      <sz val="10"/>
      <color indexed="9"/>
      <name val="Cambria"/>
      <family val="1"/>
      <scheme val="major"/>
    </font>
    <font>
      <b/>
      <sz val="10"/>
      <name val="Cambria"/>
      <family val="1"/>
      <scheme val="major"/>
    </font>
    <font>
      <b/>
      <sz val="8"/>
      <color theme="0"/>
      <name val="Cambria"/>
      <family val="1"/>
      <scheme val="major"/>
    </font>
    <font>
      <b/>
      <sz val="9"/>
      <color theme="0"/>
      <name val="Cambria"/>
      <family val="1"/>
      <scheme val="major"/>
    </font>
    <font>
      <sz val="11"/>
      <color theme="1"/>
      <name val="Cambria"/>
      <family val="1"/>
    </font>
    <font>
      <b/>
      <sz val="16"/>
      <name val="Cambria"/>
      <family val="1"/>
      <scheme val="major"/>
    </font>
    <font>
      <b/>
      <sz val="20"/>
      <color theme="0"/>
      <name val="Cambria"/>
      <family val="1"/>
      <scheme val="major"/>
    </font>
    <font>
      <sz val="10"/>
      <name val="Arial"/>
      <family val="2"/>
    </font>
    <font>
      <b/>
      <sz val="8"/>
      <name val="Cambria"/>
      <family val="1"/>
    </font>
    <font>
      <b/>
      <sz val="16"/>
      <name val="Cambria"/>
      <family val="1"/>
    </font>
    <font>
      <sz val="16"/>
      <name val="Cambria"/>
      <family val="1"/>
    </font>
    <font>
      <b/>
      <sz val="16"/>
      <color theme="0"/>
      <name val="Cambria"/>
      <family val="1"/>
    </font>
    <font>
      <b/>
      <sz val="8"/>
      <color indexed="9"/>
      <name val="Cambria"/>
      <family val="1"/>
    </font>
    <font>
      <b/>
      <sz val="10"/>
      <color theme="0"/>
      <name val="Cambria"/>
      <family val="1"/>
      <scheme val="major"/>
    </font>
    <font>
      <b/>
      <sz val="14"/>
      <color indexed="9"/>
      <name val="Cambria"/>
      <family val="1"/>
      <scheme val="major"/>
    </font>
    <font>
      <b/>
      <sz val="16"/>
      <color indexed="9"/>
      <name val="Cambria"/>
      <family val="1"/>
      <scheme val="major"/>
    </font>
  </fonts>
  <fills count="8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6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theme="1"/>
      </left>
      <right/>
      <top style="double">
        <color theme="1"/>
      </top>
      <bottom/>
      <diagonal/>
    </border>
    <border>
      <left/>
      <right/>
      <top style="double">
        <color theme="1"/>
      </top>
      <bottom/>
      <diagonal/>
    </border>
    <border>
      <left/>
      <right style="double">
        <color theme="1"/>
      </right>
      <top style="double">
        <color theme="1"/>
      </top>
      <bottom/>
      <diagonal/>
    </border>
    <border>
      <left style="double">
        <color theme="1"/>
      </left>
      <right/>
      <top/>
      <bottom/>
      <diagonal/>
    </border>
    <border>
      <left/>
      <right style="double">
        <color theme="1"/>
      </right>
      <top/>
      <bottom/>
      <diagonal/>
    </border>
    <border>
      <left style="double">
        <color theme="1"/>
      </left>
      <right/>
      <top/>
      <bottom style="double">
        <color theme="1"/>
      </bottom>
      <diagonal/>
    </border>
    <border>
      <left/>
      <right/>
      <top/>
      <bottom style="double">
        <color theme="1"/>
      </bottom>
      <diagonal/>
    </border>
    <border>
      <left/>
      <right style="double">
        <color theme="1"/>
      </right>
      <top/>
      <bottom style="double">
        <color theme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5">
    <xf numFmtId="0" fontId="0" fillId="0" borderId="0"/>
    <xf numFmtId="165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9" fontId="27" fillId="0" borderId="0" applyFont="0" applyFill="0" applyBorder="0" applyAlignment="0" applyProtection="0"/>
  </cellStyleXfs>
  <cellXfs count="270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Continuous"/>
      <protection locked="0"/>
    </xf>
    <xf numFmtId="0" fontId="4" fillId="0" borderId="0" xfId="0" applyFont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49" fontId="0" fillId="0" borderId="0" xfId="0" applyNumberFormat="1" applyProtection="1">
      <protection locked="0"/>
    </xf>
    <xf numFmtId="168" fontId="0" fillId="0" borderId="1" xfId="0" applyNumberFormat="1" applyBorder="1" applyAlignment="1" applyProtection="1">
      <alignment horizontal="right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168" fontId="0" fillId="0" borderId="2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horizontal="centerContinuous"/>
      <protection locked="0"/>
    </xf>
    <xf numFmtId="169" fontId="0" fillId="0" borderId="0" xfId="3" applyNumberFormat="1" applyFont="1" applyBorder="1" applyProtection="1">
      <protection locked="0"/>
    </xf>
    <xf numFmtId="168" fontId="7" fillId="0" borderId="1" xfId="2" applyNumberFormat="1" applyFont="1" applyBorder="1"/>
    <xf numFmtId="168" fontId="0" fillId="0" borderId="1" xfId="3" applyNumberFormat="1" applyFont="1" applyBorder="1" applyAlignment="1" applyProtection="1">
      <alignment vertical="center"/>
      <protection locked="0"/>
    </xf>
    <xf numFmtId="168" fontId="0" fillId="0" borderId="0" xfId="3" applyNumberFormat="1" applyFont="1" applyFill="1" applyBorder="1" applyProtection="1">
      <protection locked="0"/>
    </xf>
    <xf numFmtId="1" fontId="0" fillId="2" borderId="3" xfId="0" applyNumberFormat="1" applyFill="1" applyBorder="1" applyAlignment="1" applyProtection="1">
      <alignment vertical="center"/>
      <protection locked="0"/>
    </xf>
    <xf numFmtId="168" fontId="0" fillId="2" borderId="3" xfId="3" applyNumberFormat="1" applyFont="1" applyFill="1" applyBorder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1" fontId="1" fillId="0" borderId="0" xfId="0" applyNumberFormat="1" applyFont="1" applyAlignment="1" applyProtection="1">
      <alignment vertical="center"/>
      <protection locked="0"/>
    </xf>
    <xf numFmtId="168" fontId="1" fillId="0" borderId="0" xfId="3" applyNumberFormat="1" applyFont="1" applyFill="1" applyBorder="1" applyAlignment="1" applyProtection="1">
      <alignment vertical="center"/>
      <protection locked="0"/>
    </xf>
    <xf numFmtId="168" fontId="1" fillId="0" borderId="0" xfId="0" applyNumberFormat="1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14" fillId="0" borderId="0" xfId="0" applyFont="1" applyAlignment="1">
      <alignment wrapText="1"/>
    </xf>
    <xf numFmtId="0" fontId="14" fillId="0" borderId="0" xfId="0" applyFont="1"/>
    <xf numFmtId="0" fontId="15" fillId="0" borderId="1" xfId="0" applyFont="1" applyBorder="1" applyAlignment="1">
      <alignment wrapText="1"/>
    </xf>
    <xf numFmtId="0" fontId="15" fillId="0" borderId="0" xfId="0" applyFont="1" applyAlignment="1">
      <alignment wrapText="1"/>
    </xf>
    <xf numFmtId="0" fontId="0" fillId="5" borderId="0" xfId="0" applyFill="1" applyProtection="1">
      <protection locked="0"/>
    </xf>
    <xf numFmtId="49" fontId="0" fillId="5" borderId="0" xfId="0" applyNumberFormat="1" applyFill="1" applyProtection="1">
      <protection locked="0"/>
    </xf>
    <xf numFmtId="0" fontId="1" fillId="5" borderId="0" xfId="0" applyFont="1" applyFill="1" applyAlignment="1" applyProtection="1">
      <alignment horizontal="centerContinuous"/>
      <protection locked="0"/>
    </xf>
    <xf numFmtId="0" fontId="0" fillId="0" borderId="1" xfId="0" applyBorder="1" applyAlignment="1">
      <alignment wrapText="1"/>
    </xf>
    <xf numFmtId="3" fontId="0" fillId="0" borderId="1" xfId="0" applyNumberFormat="1" applyBorder="1" applyAlignment="1" applyProtection="1">
      <alignment horizontal="right" vertical="center"/>
      <protection locked="0"/>
    </xf>
    <xf numFmtId="0" fontId="19" fillId="0" borderId="0" xfId="0" applyFont="1" applyProtection="1">
      <protection locked="0"/>
    </xf>
    <xf numFmtId="0" fontId="12" fillId="5" borderId="0" xfId="0" applyFont="1" applyFill="1" applyProtection="1"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0" fillId="0" borderId="5" xfId="0" applyBorder="1" applyProtection="1">
      <protection locked="0"/>
    </xf>
    <xf numFmtId="49" fontId="0" fillId="0" borderId="6" xfId="0" applyNumberFormat="1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6" xfId="0" quotePrefix="1" applyFont="1" applyBorder="1" applyAlignment="1" applyProtection="1">
      <alignment horizontal="center" vertical="center"/>
      <protection locked="0"/>
    </xf>
    <xf numFmtId="14" fontId="3" fillId="0" borderId="16" xfId="0" applyNumberFormat="1" applyFont="1" applyBorder="1" applyAlignment="1" applyProtection="1">
      <alignment horizontal="center" vertical="center"/>
      <protection locked="0"/>
    </xf>
    <xf numFmtId="168" fontId="3" fillId="0" borderId="16" xfId="0" applyNumberFormat="1" applyFont="1" applyBorder="1" applyAlignment="1" applyProtection="1">
      <alignment horizontal="center" vertical="center"/>
      <protection locked="0"/>
    </xf>
    <xf numFmtId="49" fontId="0" fillId="0" borderId="18" xfId="0" applyNumberFormat="1" applyBorder="1" applyAlignment="1" applyProtection="1">
      <alignment vertical="center"/>
      <protection locked="0"/>
    </xf>
    <xf numFmtId="168" fontId="0" fillId="0" borderId="19" xfId="0" applyNumberFormat="1" applyBorder="1" applyAlignment="1" applyProtection="1">
      <alignment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168" fontId="0" fillId="2" borderId="23" xfId="0" applyNumberFormat="1" applyFill="1" applyBorder="1" applyAlignment="1">
      <alignment vertical="center"/>
    </xf>
    <xf numFmtId="18" fontId="20" fillId="6" borderId="1" xfId="0" applyNumberFormat="1" applyFont="1" applyFill="1" applyBorder="1" applyAlignment="1">
      <alignment horizontal="center" vertical="center" wrapText="1"/>
    </xf>
    <xf numFmtId="18" fontId="20" fillId="6" borderId="1" xfId="0" applyNumberFormat="1" applyFont="1" applyFill="1" applyBorder="1" applyAlignment="1">
      <alignment horizontal="center" wrapText="1"/>
    </xf>
    <xf numFmtId="0" fontId="15" fillId="0" borderId="15" xfId="0" applyFont="1" applyBorder="1" applyAlignment="1">
      <alignment wrapText="1"/>
    </xf>
    <xf numFmtId="3" fontId="22" fillId="6" borderId="30" xfId="0" applyNumberFormat="1" applyFont="1" applyFill="1" applyBorder="1" applyAlignment="1">
      <alignment wrapText="1"/>
    </xf>
    <xf numFmtId="0" fontId="0" fillId="0" borderId="15" xfId="0" applyBorder="1" applyAlignment="1">
      <alignment wrapText="1"/>
    </xf>
    <xf numFmtId="3" fontId="23" fillId="6" borderId="30" xfId="0" applyNumberFormat="1" applyFont="1" applyFill="1" applyBorder="1" applyAlignment="1">
      <alignment wrapText="1"/>
    </xf>
    <xf numFmtId="0" fontId="0" fillId="0" borderId="15" xfId="0" applyBorder="1" applyAlignment="1" applyProtection="1">
      <alignment vertical="center" wrapText="1"/>
      <protection locked="0"/>
    </xf>
    <xf numFmtId="1" fontId="0" fillId="0" borderId="1" xfId="0" applyNumberFormat="1" applyBorder="1" applyAlignment="1" applyProtection="1">
      <alignment vertical="center"/>
      <protection locked="0"/>
    </xf>
    <xf numFmtId="0" fontId="3" fillId="0" borderId="28" xfId="0" applyFont="1" applyBorder="1" applyAlignment="1" applyProtection="1">
      <alignment horizontal="left" vertical="center" wrapText="1"/>
      <protection locked="0"/>
    </xf>
    <xf numFmtId="0" fontId="24" fillId="0" borderId="0" xfId="0" applyFont="1"/>
    <xf numFmtId="0" fontId="0" fillId="0" borderId="15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66" fontId="28" fillId="0" borderId="1" xfId="0" applyNumberFormat="1" applyFont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20" fillId="6" borderId="48" xfId="0" applyFont="1" applyFill="1" applyBorder="1" applyAlignment="1">
      <alignment horizontal="center" vertical="center" wrapText="1"/>
    </xf>
    <xf numFmtId="0" fontId="16" fillId="6" borderId="22" xfId="0" applyFont="1" applyFill="1" applyBorder="1" applyAlignment="1">
      <alignment horizontal="center" vertical="center" wrapText="1"/>
    </xf>
    <xf numFmtId="0" fontId="16" fillId="6" borderId="3" xfId="0" applyFont="1" applyFill="1" applyBorder="1" applyAlignment="1">
      <alignment horizontal="center" vertical="center" wrapText="1"/>
    </xf>
    <xf numFmtId="0" fontId="30" fillId="0" borderId="0" xfId="0" applyFont="1"/>
    <xf numFmtId="0" fontId="30" fillId="0" borderId="50" xfId="0" applyFont="1" applyBorder="1"/>
    <xf numFmtId="166" fontId="30" fillId="0" borderId="50" xfId="0" applyNumberFormat="1" applyFont="1" applyBorder="1"/>
    <xf numFmtId="0" fontId="30" fillId="7" borderId="50" xfId="0" applyFont="1" applyFill="1" applyBorder="1"/>
    <xf numFmtId="166" fontId="30" fillId="7" borderId="50" xfId="0" applyNumberFormat="1" applyFont="1" applyFill="1" applyBorder="1"/>
    <xf numFmtId="172" fontId="30" fillId="7" borderId="50" xfId="1" applyNumberFormat="1" applyFont="1" applyFill="1" applyBorder="1" applyProtection="1"/>
    <xf numFmtId="172" fontId="30" fillId="0" borderId="50" xfId="1" applyNumberFormat="1" applyFont="1" applyBorder="1" applyProtection="1"/>
    <xf numFmtId="172" fontId="30" fillId="0" borderId="50" xfId="2" applyNumberFormat="1" applyFont="1" applyBorder="1" applyProtection="1"/>
    <xf numFmtId="3" fontId="21" fillId="3" borderId="1" xfId="0" applyNumberFormat="1" applyFont="1" applyFill="1" applyBorder="1" applyAlignment="1">
      <alignment horizontal="center" wrapText="1"/>
    </xf>
    <xf numFmtId="3" fontId="14" fillId="0" borderId="1" xfId="0" applyNumberFormat="1" applyFont="1" applyBorder="1" applyAlignment="1">
      <alignment horizontal="center" wrapText="1"/>
    </xf>
    <xf numFmtId="171" fontId="21" fillId="3" borderId="1" xfId="0" applyNumberFormat="1" applyFont="1" applyFill="1" applyBorder="1" applyAlignment="1">
      <alignment wrapText="1"/>
    </xf>
    <xf numFmtId="171" fontId="21" fillId="0" borderId="16" xfId="0" applyNumberFormat="1" applyFont="1" applyBorder="1" applyAlignment="1">
      <alignment wrapText="1"/>
    </xf>
    <xf numFmtId="18" fontId="20" fillId="6" borderId="4" xfId="0" applyNumberFormat="1" applyFont="1" applyFill="1" applyBorder="1" applyAlignment="1">
      <alignment horizontal="center" vertical="center" wrapText="1"/>
    </xf>
    <xf numFmtId="171" fontId="17" fillId="3" borderId="1" xfId="0" applyNumberFormat="1" applyFont="1" applyFill="1" applyBorder="1" applyAlignment="1">
      <alignment vertical="center" wrapText="1"/>
    </xf>
    <xf numFmtId="171" fontId="17" fillId="5" borderId="1" xfId="0" applyNumberFormat="1" applyFont="1" applyFill="1" applyBorder="1" applyAlignment="1">
      <alignment wrapText="1"/>
    </xf>
    <xf numFmtId="171" fontId="17" fillId="3" borderId="1" xfId="0" applyNumberFormat="1" applyFont="1" applyFill="1" applyBorder="1" applyAlignment="1">
      <alignment wrapText="1"/>
    </xf>
    <xf numFmtId="171" fontId="23" fillId="6" borderId="30" xfId="0" applyNumberFormat="1" applyFont="1" applyFill="1" applyBorder="1" applyAlignment="1">
      <alignment wrapText="1"/>
    </xf>
    <xf numFmtId="3" fontId="17" fillId="5" borderId="1" xfId="0" applyNumberFormat="1" applyFont="1" applyFill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171" fontId="0" fillId="4" borderId="17" xfId="0" applyNumberFormat="1" applyFill="1" applyBorder="1" applyAlignment="1">
      <alignment horizontal="right" vertical="center"/>
    </xf>
    <xf numFmtId="171" fontId="8" fillId="6" borderId="25" xfId="0" applyNumberFormat="1" applyFont="1" applyFill="1" applyBorder="1" applyAlignment="1">
      <alignment horizontal="right" vertical="center"/>
    </xf>
    <xf numFmtId="171" fontId="0" fillId="4" borderId="17" xfId="0" applyNumberFormat="1" applyFill="1" applyBorder="1" applyAlignment="1">
      <alignment vertical="center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5" xfId="0" applyBorder="1" applyAlignment="1">
      <alignment horizontal="center" vertical="center" wrapText="1"/>
    </xf>
    <xf numFmtId="0" fontId="22" fillId="6" borderId="29" xfId="0" applyFont="1" applyFill="1" applyBorder="1" applyAlignment="1">
      <alignment horizontal="center" wrapText="1"/>
    </xf>
    <xf numFmtId="3" fontId="33" fillId="6" borderId="30" xfId="0" applyNumberFormat="1" applyFont="1" applyFill="1" applyBorder="1" applyAlignment="1">
      <alignment horizontal="center" vertical="center" wrapText="1"/>
    </xf>
    <xf numFmtId="3" fontId="33" fillId="6" borderId="30" xfId="0" applyNumberFormat="1" applyFont="1" applyFill="1" applyBorder="1" applyAlignment="1">
      <alignment vertical="center" wrapText="1"/>
    </xf>
    <xf numFmtId="171" fontId="33" fillId="6" borderId="31" xfId="0" applyNumberFormat="1" applyFont="1" applyFill="1" applyBorder="1" applyAlignment="1">
      <alignment vertical="center" wrapText="1"/>
    </xf>
    <xf numFmtId="171" fontId="22" fillId="6" borderId="30" xfId="0" applyNumberFormat="1" applyFont="1" applyFill="1" applyBorder="1" applyAlignment="1">
      <alignment vertical="center" wrapText="1"/>
    </xf>
    <xf numFmtId="1" fontId="15" fillId="0" borderId="1" xfId="0" applyNumberFormat="1" applyFont="1" applyBorder="1" applyAlignment="1" applyProtection="1">
      <alignment horizontal="center" vertical="center"/>
      <protection locked="0"/>
    </xf>
    <xf numFmtId="1" fontId="0" fillId="0" borderId="1" xfId="0" applyNumberFormat="1" applyBorder="1" applyAlignment="1" applyProtection="1">
      <alignment horizontal="center" vertical="center"/>
      <protection locked="0"/>
    </xf>
    <xf numFmtId="9" fontId="5" fillId="0" borderId="1" xfId="4" applyFont="1" applyFill="1" applyBorder="1" applyAlignment="1" applyProtection="1">
      <alignment horizontal="center" vertical="center"/>
      <protection locked="0"/>
    </xf>
    <xf numFmtId="3" fontId="21" fillId="3" borderId="35" xfId="0" applyNumberFormat="1" applyFont="1" applyFill="1" applyBorder="1" applyAlignment="1">
      <alignment horizontal="center" wrapText="1"/>
    </xf>
    <xf numFmtId="3" fontId="21" fillId="3" borderId="27" xfId="0" applyNumberFormat="1" applyFont="1" applyFill="1" applyBorder="1" applyAlignment="1">
      <alignment horizontal="center" wrapText="1"/>
    </xf>
    <xf numFmtId="3" fontId="21" fillId="0" borderId="27" xfId="0" applyNumberFormat="1" applyFont="1" applyBorder="1" applyAlignment="1">
      <alignment horizontal="center" wrapText="1"/>
    </xf>
    <xf numFmtId="171" fontId="21" fillId="3" borderId="27" xfId="0" applyNumberFormat="1" applyFont="1" applyFill="1" applyBorder="1" applyAlignment="1">
      <alignment wrapText="1"/>
    </xf>
    <xf numFmtId="171" fontId="21" fillId="0" borderId="47" xfId="0" applyNumberFormat="1" applyFont="1" applyBorder="1" applyAlignment="1">
      <alignment wrapText="1"/>
    </xf>
    <xf numFmtId="0" fontId="33" fillId="6" borderId="1" xfId="0" applyFont="1" applyFill="1" applyBorder="1" applyAlignment="1">
      <alignment horizontal="center" vertical="center" wrapText="1"/>
    </xf>
    <xf numFmtId="3" fontId="33" fillId="6" borderId="1" xfId="0" applyNumberFormat="1" applyFont="1" applyFill="1" applyBorder="1" applyAlignment="1">
      <alignment horizontal="center" vertical="center" wrapText="1"/>
    </xf>
    <xf numFmtId="171" fontId="33" fillId="6" borderId="1" xfId="0" applyNumberFormat="1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wrapText="1"/>
    </xf>
    <xf numFmtId="0" fontId="9" fillId="0" borderId="0" xfId="0" applyFont="1" applyAlignment="1" applyProtection="1">
      <alignment vertical="center"/>
      <protection locked="0"/>
    </xf>
    <xf numFmtId="1" fontId="9" fillId="0" borderId="0" xfId="0" applyNumberFormat="1" applyFont="1" applyAlignment="1" applyProtection="1">
      <alignment vertical="center"/>
      <protection locked="0"/>
    </xf>
    <xf numFmtId="168" fontId="9" fillId="0" borderId="0" xfId="3" applyNumberFormat="1" applyFont="1" applyFill="1" applyBorder="1" applyAlignment="1" applyProtection="1">
      <alignment vertical="center"/>
      <protection locked="0"/>
    </xf>
    <xf numFmtId="49" fontId="1" fillId="0" borderId="33" xfId="0" applyNumberFormat="1" applyFont="1" applyBorder="1" applyAlignment="1" applyProtection="1">
      <alignment vertical="center"/>
      <protection locked="0"/>
    </xf>
    <xf numFmtId="168" fontId="1" fillId="0" borderId="20" xfId="0" applyNumberFormat="1" applyFont="1" applyBorder="1" applyAlignment="1" applyProtection="1">
      <alignment vertical="center"/>
      <protection locked="0"/>
    </xf>
    <xf numFmtId="49" fontId="9" fillId="0" borderId="33" xfId="0" applyNumberFormat="1" applyFont="1" applyBorder="1" applyAlignment="1" applyProtection="1">
      <alignment vertical="center"/>
      <protection locked="0"/>
    </xf>
    <xf numFmtId="171" fontId="9" fillId="0" borderId="20" xfId="0" applyNumberFormat="1" applyFont="1" applyBorder="1" applyAlignment="1" applyProtection="1">
      <alignment vertical="center"/>
      <protection locked="0"/>
    </xf>
    <xf numFmtId="3" fontId="8" fillId="6" borderId="31" xfId="0" applyNumberFormat="1" applyFont="1" applyFill="1" applyBorder="1" applyAlignment="1">
      <alignment horizontal="right" vertical="center"/>
    </xf>
    <xf numFmtId="0" fontId="23" fillId="6" borderId="29" xfId="0" applyFont="1" applyFill="1" applyBorder="1" applyAlignment="1">
      <alignment horizontal="center" wrapText="1"/>
    </xf>
    <xf numFmtId="0" fontId="15" fillId="0" borderId="33" xfId="0" applyFont="1" applyBorder="1" applyAlignment="1">
      <alignment wrapText="1"/>
    </xf>
    <xf numFmtId="0" fontId="15" fillId="0" borderId="20" xfId="0" applyFont="1" applyBorder="1" applyAlignment="1">
      <alignment wrapText="1"/>
    </xf>
    <xf numFmtId="0" fontId="18" fillId="0" borderId="33" xfId="0" applyFont="1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0" fontId="14" fillId="0" borderId="20" xfId="0" applyFont="1" applyBorder="1" applyAlignment="1">
      <alignment wrapText="1"/>
    </xf>
    <xf numFmtId="0" fontId="33" fillId="6" borderId="15" xfId="0" applyFont="1" applyFill="1" applyBorder="1" applyAlignment="1">
      <alignment horizontal="center" vertical="center" wrapText="1"/>
    </xf>
    <xf numFmtId="171" fontId="33" fillId="6" borderId="16" xfId="0" applyNumberFormat="1" applyFont="1" applyFill="1" applyBorder="1" applyAlignment="1">
      <alignment horizontal="center" vertical="center" wrapText="1"/>
    </xf>
    <xf numFmtId="0" fontId="14" fillId="0" borderId="33" xfId="0" applyFont="1" applyBorder="1"/>
    <xf numFmtId="170" fontId="14" fillId="0" borderId="0" xfId="4" applyNumberFormat="1" applyFont="1" applyBorder="1"/>
    <xf numFmtId="0" fontId="14" fillId="0" borderId="20" xfId="0" applyFont="1" applyBorder="1"/>
    <xf numFmtId="0" fontId="20" fillId="6" borderId="16" xfId="0" applyFont="1" applyFill="1" applyBorder="1" applyAlignment="1">
      <alignment vertical="center" wrapText="1"/>
    </xf>
    <xf numFmtId="0" fontId="33" fillId="6" borderId="29" xfId="0" applyFont="1" applyFill="1" applyBorder="1" applyAlignment="1">
      <alignment horizontal="center" vertical="center" wrapText="1"/>
    </xf>
    <xf numFmtId="0" fontId="33" fillId="6" borderId="30" xfId="0" applyFont="1" applyFill="1" applyBorder="1" applyAlignment="1">
      <alignment horizontal="center" vertical="center" wrapText="1"/>
    </xf>
    <xf numFmtId="171" fontId="33" fillId="6" borderId="30" xfId="0" applyNumberFormat="1" applyFont="1" applyFill="1" applyBorder="1" applyAlignment="1">
      <alignment vertical="center" wrapText="1"/>
    </xf>
    <xf numFmtId="0" fontId="20" fillId="6" borderId="53" xfId="0" applyFont="1" applyFill="1" applyBorder="1" applyAlignment="1">
      <alignment vertical="center" wrapText="1"/>
    </xf>
    <xf numFmtId="0" fontId="20" fillId="6" borderId="3" xfId="0" applyFont="1" applyFill="1" applyBorder="1" applyAlignment="1">
      <alignment wrapText="1"/>
    </xf>
    <xf numFmtId="171" fontId="8" fillId="6" borderId="56" xfId="0" applyNumberFormat="1" applyFont="1" applyFill="1" applyBorder="1" applyAlignment="1">
      <alignment horizontal="right" vertical="center"/>
    </xf>
    <xf numFmtId="9" fontId="1" fillId="0" borderId="27" xfId="4" applyFont="1" applyBorder="1" applyAlignment="1" applyProtection="1">
      <alignment vertical="center"/>
      <protection locked="0"/>
    </xf>
    <xf numFmtId="168" fontId="0" fillId="0" borderId="27" xfId="3" applyNumberFormat="1" applyFont="1" applyBorder="1" applyAlignment="1" applyProtection="1">
      <alignment vertical="center"/>
      <protection locked="0"/>
    </xf>
    <xf numFmtId="171" fontId="0" fillId="4" borderId="47" xfId="0" applyNumberFormat="1" applyFill="1" applyBorder="1" applyAlignment="1">
      <alignment vertical="center"/>
    </xf>
    <xf numFmtId="9" fontId="2" fillId="6" borderId="55" xfId="0" applyNumberFormat="1" applyFont="1" applyFill="1" applyBorder="1" applyAlignment="1" applyProtection="1">
      <alignment horizontal="right" vertical="center"/>
      <protection locked="0"/>
    </xf>
    <xf numFmtId="0" fontId="2" fillId="6" borderId="55" xfId="0" applyFont="1" applyFill="1" applyBorder="1" applyAlignment="1" applyProtection="1">
      <alignment horizontal="left" vertical="center"/>
      <protection locked="0"/>
    </xf>
    <xf numFmtId="171" fontId="2" fillId="6" borderId="56" xfId="0" applyNumberFormat="1" applyFont="1" applyFill="1" applyBorder="1" applyAlignment="1" applyProtection="1">
      <alignment vertical="center"/>
      <protection locked="0"/>
    </xf>
    <xf numFmtId="1" fontId="0" fillId="0" borderId="27" xfId="0" applyNumberFormat="1" applyBorder="1" applyAlignment="1" applyProtection="1">
      <alignment vertical="center"/>
      <protection locked="0"/>
    </xf>
    <xf numFmtId="171" fontId="0" fillId="4" borderId="36" xfId="0" applyNumberFormat="1" applyFill="1" applyBorder="1" applyAlignment="1">
      <alignment vertical="center"/>
    </xf>
    <xf numFmtId="0" fontId="2" fillId="0" borderId="33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8" fontId="2" fillId="0" borderId="20" xfId="0" applyNumberFormat="1" applyFont="1" applyBorder="1" applyAlignment="1" applyProtection="1">
      <alignment vertical="center"/>
      <protection locked="0"/>
    </xf>
    <xf numFmtId="0" fontId="2" fillId="6" borderId="58" xfId="0" applyFont="1" applyFill="1" applyBorder="1" applyAlignment="1" applyProtection="1">
      <alignment horizontal="left" vertical="center"/>
      <protection locked="0"/>
    </xf>
    <xf numFmtId="171" fontId="2" fillId="6" borderId="59" xfId="0" applyNumberFormat="1" applyFont="1" applyFill="1" applyBorder="1" applyAlignment="1" applyProtection="1">
      <alignment vertical="center"/>
      <protection locked="0"/>
    </xf>
    <xf numFmtId="168" fontId="0" fillId="2" borderId="48" xfId="0" applyNumberFormat="1" applyFill="1" applyBorder="1" applyAlignment="1">
      <alignment vertical="center"/>
    </xf>
    <xf numFmtId="0" fontId="2" fillId="6" borderId="57" xfId="0" applyFont="1" applyFill="1" applyBorder="1" applyAlignment="1" applyProtection="1">
      <alignment horizontal="left" vertical="center"/>
      <protection locked="0"/>
    </xf>
    <xf numFmtId="168" fontId="2" fillId="6" borderId="59" xfId="0" applyNumberFormat="1" applyFont="1" applyFill="1" applyBorder="1" applyAlignment="1" applyProtection="1">
      <alignment vertical="center"/>
      <protection locked="0"/>
    </xf>
    <xf numFmtId="168" fontId="7" fillId="2" borderId="3" xfId="2" applyNumberFormat="1" applyFont="1" applyFill="1" applyBorder="1"/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47" xfId="0" applyFont="1" applyBorder="1" applyAlignment="1" applyProtection="1">
      <alignment horizontal="center" vertical="center"/>
      <protection locked="0"/>
    </xf>
    <xf numFmtId="0" fontId="13" fillId="2" borderId="53" xfId="0" applyFont="1" applyFill="1" applyBorder="1" applyAlignment="1" applyProtection="1">
      <alignment horizontal="center" vertical="center"/>
      <protection locked="0"/>
    </xf>
    <xf numFmtId="0" fontId="13" fillId="2" borderId="20" xfId="0" applyFont="1" applyFill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168" fontId="0" fillId="0" borderId="3" xfId="0" applyNumberFormat="1" applyBorder="1" applyAlignment="1" applyProtection="1">
      <alignment horizontal="right" vertical="center"/>
      <protection locked="0"/>
    </xf>
    <xf numFmtId="171" fontId="0" fillId="4" borderId="23" xfId="0" applyNumberFormat="1" applyFill="1" applyBorder="1" applyAlignment="1">
      <alignment horizontal="left" vertical="center"/>
    </xf>
    <xf numFmtId="0" fontId="31" fillId="6" borderId="0" xfId="0" applyFont="1" applyFill="1" applyAlignment="1">
      <alignment horizontal="center" vertical="center" wrapText="1"/>
    </xf>
    <xf numFmtId="0" fontId="13" fillId="2" borderId="22" xfId="0" applyFont="1" applyFill="1" applyBorder="1" applyAlignment="1" applyProtection="1">
      <alignment horizontal="center" vertical="center"/>
      <protection locked="0"/>
    </xf>
    <xf numFmtId="0" fontId="13" fillId="2" borderId="3" xfId="0" applyFont="1" applyFill="1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left" vertical="center"/>
      <protection locked="0"/>
    </xf>
    <xf numFmtId="0" fontId="0" fillId="0" borderId="27" xfId="0" applyBorder="1" applyAlignment="1" applyProtection="1">
      <alignment horizontal="left" vertical="center"/>
      <protection locked="0"/>
    </xf>
    <xf numFmtId="0" fontId="13" fillId="2" borderId="39" xfId="0" applyFont="1" applyFill="1" applyBorder="1" applyAlignment="1" applyProtection="1">
      <alignment horizontal="center" vertical="center" wrapText="1"/>
      <protection locked="0"/>
    </xf>
    <xf numFmtId="0" fontId="13" fillId="2" borderId="51" xfId="0" applyFont="1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26" xfId="0" applyBorder="1" applyAlignment="1" applyProtection="1">
      <alignment horizontal="left" vertical="center" wrapText="1"/>
      <protection locked="0"/>
    </xf>
    <xf numFmtId="0" fontId="0" fillId="0" borderId="35" xfId="0" applyBorder="1" applyAlignment="1" applyProtection="1">
      <alignment horizontal="left" vertical="center" wrapText="1"/>
      <protection locked="0"/>
    </xf>
    <xf numFmtId="0" fontId="13" fillId="2" borderId="33" xfId="0" applyFont="1" applyFill="1" applyBorder="1" applyAlignment="1" applyProtection="1">
      <alignment horizontal="center" vertical="center"/>
      <protection locked="0"/>
    </xf>
    <xf numFmtId="0" fontId="13" fillId="2" borderId="52" xfId="0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39" xfId="0" applyBorder="1" applyAlignment="1" applyProtection="1">
      <alignment horizontal="left" vertical="center"/>
      <protection locked="0"/>
    </xf>
    <xf numFmtId="0" fontId="0" fillId="0" borderId="51" xfId="0" applyBorder="1" applyAlignment="1" applyProtection="1">
      <alignment horizontal="left" vertical="center"/>
      <protection locked="0"/>
    </xf>
    <xf numFmtId="0" fontId="25" fillId="5" borderId="0" xfId="0" applyFont="1" applyFill="1" applyAlignment="1" applyProtection="1">
      <alignment horizontal="left"/>
      <protection locked="0"/>
    </xf>
    <xf numFmtId="0" fontId="25" fillId="5" borderId="9" xfId="0" applyFont="1" applyFill="1" applyBorder="1" applyAlignment="1" applyProtection="1">
      <alignment horizontal="left"/>
      <protection locked="0"/>
    </xf>
    <xf numFmtId="49" fontId="3" fillId="0" borderId="37" xfId="0" applyNumberFormat="1" applyFont="1" applyBorder="1" applyAlignment="1" applyProtection="1">
      <alignment horizontal="center" vertical="center" wrapText="1"/>
      <protection locked="0"/>
    </xf>
    <xf numFmtId="49" fontId="3" fillId="0" borderId="38" xfId="0" applyNumberFormat="1" applyFont="1" applyBorder="1" applyAlignment="1" applyProtection="1">
      <alignment horizontal="center" vertical="center" wrapText="1"/>
      <protection locked="0"/>
    </xf>
    <xf numFmtId="0" fontId="6" fillId="6" borderId="57" xfId="0" applyFont="1" applyFill="1" applyBorder="1" applyAlignment="1" applyProtection="1">
      <alignment horizontal="center" vertical="center"/>
      <protection locked="0"/>
    </xf>
    <xf numFmtId="0" fontId="6" fillId="6" borderId="58" xfId="0" applyFont="1" applyFill="1" applyBorder="1" applyAlignment="1" applyProtection="1">
      <alignment horizontal="center" vertical="center"/>
      <protection locked="0"/>
    </xf>
    <xf numFmtId="0" fontId="6" fillId="6" borderId="59" xfId="0" applyFont="1" applyFill="1" applyBorder="1" applyAlignment="1" applyProtection="1">
      <alignment horizontal="center" vertical="center"/>
      <protection locked="0"/>
    </xf>
    <xf numFmtId="0" fontId="11" fillId="6" borderId="57" xfId="0" applyFont="1" applyFill="1" applyBorder="1" applyAlignment="1" applyProtection="1">
      <alignment vertical="center"/>
      <protection locked="0"/>
    </xf>
    <xf numFmtId="0" fontId="11" fillId="6" borderId="58" xfId="0" applyFont="1" applyFill="1" applyBorder="1" applyAlignment="1" applyProtection="1">
      <alignment vertical="center"/>
      <protection locked="0"/>
    </xf>
    <xf numFmtId="0" fontId="11" fillId="6" borderId="59" xfId="0" applyFont="1" applyFill="1" applyBorder="1" applyAlignment="1" applyProtection="1">
      <alignment vertical="center"/>
      <protection locked="0"/>
    </xf>
    <xf numFmtId="3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5" fontId="3" fillId="0" borderId="1" xfId="0" applyNumberFormat="1" applyFont="1" applyBorder="1" applyAlignment="1" applyProtection="1">
      <alignment horizontal="center" vertical="center"/>
      <protection locked="0"/>
    </xf>
    <xf numFmtId="168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8" fillId="6" borderId="29" xfId="0" applyFont="1" applyFill="1" applyBorder="1" applyAlignment="1" applyProtection="1">
      <alignment horizontal="left" vertical="center"/>
      <protection locked="0"/>
    </xf>
    <xf numFmtId="0" fontId="8" fillId="6" borderId="30" xfId="0" applyFont="1" applyFill="1" applyBorder="1" applyAlignment="1" applyProtection="1">
      <alignment horizontal="left" vertical="center"/>
      <protection locked="0"/>
    </xf>
    <xf numFmtId="0" fontId="2" fillId="6" borderId="57" xfId="0" applyFont="1" applyFill="1" applyBorder="1" applyAlignment="1" applyProtection="1">
      <alignment horizontal="left" vertical="center"/>
      <protection locked="0"/>
    </xf>
    <xf numFmtId="0" fontId="2" fillId="6" borderId="58" xfId="0" applyFont="1" applyFill="1" applyBorder="1" applyAlignment="1" applyProtection="1">
      <alignment horizontal="left" vertical="center"/>
      <protection locked="0"/>
    </xf>
    <xf numFmtId="0" fontId="2" fillId="6" borderId="59" xfId="0" applyFont="1" applyFill="1" applyBorder="1" applyAlignment="1" applyProtection="1">
      <alignment horizontal="left" vertical="center"/>
      <protection locked="0"/>
    </xf>
    <xf numFmtId="0" fontId="8" fillId="6" borderId="54" xfId="0" applyFont="1" applyFill="1" applyBorder="1" applyAlignment="1" applyProtection="1">
      <alignment horizontal="left" vertical="center"/>
      <protection locked="0"/>
    </xf>
    <xf numFmtId="0" fontId="8" fillId="6" borderId="55" xfId="0" applyFont="1" applyFill="1" applyBorder="1" applyAlignment="1" applyProtection="1">
      <alignment horizontal="left" vertical="center"/>
      <protection locked="0"/>
    </xf>
    <xf numFmtId="0" fontId="8" fillId="6" borderId="41" xfId="0" applyFont="1" applyFill="1" applyBorder="1" applyAlignment="1" applyProtection="1">
      <alignment horizontal="center" vertical="center"/>
      <protection locked="0"/>
    </xf>
    <xf numFmtId="0" fontId="8" fillId="6" borderId="42" xfId="0" applyFont="1" applyFill="1" applyBorder="1" applyAlignment="1" applyProtection="1">
      <alignment horizontal="center" vertical="center"/>
      <protection locked="0"/>
    </xf>
    <xf numFmtId="0" fontId="8" fillId="6" borderId="43" xfId="0" applyFont="1" applyFill="1" applyBorder="1" applyAlignment="1" applyProtection="1">
      <alignment horizontal="center" vertical="center"/>
      <protection locked="0"/>
    </xf>
    <xf numFmtId="0" fontId="6" fillId="6" borderId="44" xfId="0" applyFont="1" applyFill="1" applyBorder="1" applyAlignment="1" applyProtection="1">
      <alignment horizontal="center" vertical="center"/>
      <protection locked="0"/>
    </xf>
    <xf numFmtId="0" fontId="6" fillId="6" borderId="45" xfId="0" applyFont="1" applyFill="1" applyBorder="1" applyAlignment="1" applyProtection="1">
      <alignment horizontal="center" vertical="center"/>
      <protection locked="0"/>
    </xf>
    <xf numFmtId="0" fontId="6" fillId="6" borderId="46" xfId="0" applyFont="1" applyFill="1" applyBorder="1" applyAlignment="1" applyProtection="1">
      <alignment horizontal="center" vertical="center"/>
      <protection locked="0"/>
    </xf>
    <xf numFmtId="0" fontId="1" fillId="0" borderId="33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6" borderId="57" xfId="0" applyFont="1" applyFill="1" applyBorder="1" applyAlignment="1" applyProtection="1">
      <alignment horizontal="center" vertical="center"/>
      <protection locked="0"/>
    </xf>
    <xf numFmtId="0" fontId="2" fillId="6" borderId="58" xfId="0" applyFont="1" applyFill="1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left" vertical="center"/>
      <protection locked="0"/>
    </xf>
    <xf numFmtId="0" fontId="0" fillId="0" borderId="35" xfId="0" applyBorder="1" applyAlignment="1" applyProtection="1">
      <alignment horizontal="left" vertical="center"/>
      <protection locked="0"/>
    </xf>
    <xf numFmtId="0" fontId="13" fillId="2" borderId="39" xfId="0" applyFont="1" applyFill="1" applyBorder="1" applyAlignment="1" applyProtection="1">
      <alignment horizontal="center" vertical="center"/>
      <protection locked="0"/>
    </xf>
    <xf numFmtId="0" fontId="13" fillId="2" borderId="51" xfId="0" applyFont="1" applyFill="1" applyBorder="1" applyAlignment="1" applyProtection="1">
      <alignment horizontal="center" vertical="center"/>
      <protection locked="0"/>
    </xf>
    <xf numFmtId="0" fontId="2" fillId="6" borderId="54" xfId="0" applyFont="1" applyFill="1" applyBorder="1" applyAlignment="1" applyProtection="1">
      <alignment horizontal="center" vertical="center"/>
      <protection locked="0"/>
    </xf>
    <xf numFmtId="0" fontId="2" fillId="6" borderId="55" xfId="0" applyFont="1" applyFill="1" applyBorder="1" applyAlignment="1" applyProtection="1">
      <alignment horizontal="center" vertical="center"/>
      <protection locked="0"/>
    </xf>
    <xf numFmtId="0" fontId="26" fillId="6" borderId="54" xfId="0" applyFont="1" applyFill="1" applyBorder="1" applyAlignment="1">
      <alignment horizontal="center" vertical="center" wrapText="1"/>
    </xf>
    <xf numFmtId="0" fontId="26" fillId="6" borderId="55" xfId="0" applyFont="1" applyFill="1" applyBorder="1" applyAlignment="1">
      <alignment horizontal="center" vertical="center" wrapText="1"/>
    </xf>
    <xf numFmtId="0" fontId="26" fillId="6" borderId="56" xfId="0" applyFont="1" applyFill="1" applyBorder="1" applyAlignment="1">
      <alignment horizontal="center" vertical="center" wrapText="1"/>
    </xf>
    <xf numFmtId="0" fontId="34" fillId="6" borderId="54" xfId="0" applyFont="1" applyFill="1" applyBorder="1" applyAlignment="1">
      <alignment horizontal="center" vertical="center" wrapText="1"/>
    </xf>
    <xf numFmtId="0" fontId="34" fillId="6" borderId="55" xfId="0" applyFont="1" applyFill="1" applyBorder="1" applyAlignment="1">
      <alignment horizontal="center" vertical="center" wrapText="1"/>
    </xf>
    <xf numFmtId="0" fontId="34" fillId="6" borderId="56" xfId="0" applyFont="1" applyFill="1" applyBorder="1" applyAlignment="1">
      <alignment horizontal="center" vertical="center" wrapText="1"/>
    </xf>
    <xf numFmtId="0" fontId="16" fillId="6" borderId="3" xfId="0" applyFont="1" applyFill="1" applyBorder="1" applyAlignment="1">
      <alignment horizontal="center" vertical="center" wrapText="1"/>
    </xf>
    <xf numFmtId="0" fontId="16" fillId="6" borderId="48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wrapText="1"/>
    </xf>
    <xf numFmtId="0" fontId="15" fillId="0" borderId="16" xfId="0" applyFont="1" applyBorder="1" applyAlignment="1">
      <alignment horizontal="left" wrapText="1"/>
    </xf>
    <xf numFmtId="3" fontId="22" fillId="6" borderId="30" xfId="0" applyNumberFormat="1" applyFont="1" applyFill="1" applyBorder="1" applyAlignment="1">
      <alignment horizontal="center" wrapText="1"/>
    </xf>
    <xf numFmtId="3" fontId="22" fillId="6" borderId="31" xfId="0" applyNumberFormat="1" applyFont="1" applyFill="1" applyBorder="1" applyAlignment="1">
      <alignment horizontal="center" wrapText="1"/>
    </xf>
    <xf numFmtId="0" fontId="34" fillId="6" borderId="54" xfId="0" applyFont="1" applyFill="1" applyBorder="1" applyAlignment="1">
      <alignment horizontal="center" wrapText="1"/>
    </xf>
    <xf numFmtId="0" fontId="34" fillId="6" borderId="55" xfId="0" applyFont="1" applyFill="1" applyBorder="1" applyAlignment="1">
      <alignment horizontal="center" wrapText="1"/>
    </xf>
    <xf numFmtId="0" fontId="34" fillId="6" borderId="56" xfId="0" applyFont="1" applyFill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15" fillId="0" borderId="16" xfId="0" applyFont="1" applyBorder="1" applyAlignment="1">
      <alignment horizontal="center" wrapText="1"/>
    </xf>
    <xf numFmtId="0" fontId="18" fillId="6" borderId="13" xfId="0" applyFont="1" applyFill="1" applyBorder="1" applyAlignment="1">
      <alignment horizontal="center" wrapText="1"/>
    </xf>
    <xf numFmtId="0" fontId="18" fillId="6" borderId="14" xfId="0" applyFont="1" applyFill="1" applyBorder="1" applyAlignment="1">
      <alignment horizontal="center" wrapText="1"/>
    </xf>
    <xf numFmtId="0" fontId="18" fillId="6" borderId="28" xfId="0" applyFont="1" applyFill="1" applyBorder="1" applyAlignment="1">
      <alignment horizontal="center" wrapText="1"/>
    </xf>
    <xf numFmtId="0" fontId="35" fillId="6" borderId="13" xfId="0" applyFont="1" applyFill="1" applyBorder="1" applyAlignment="1">
      <alignment horizontal="center" vertical="center" wrapText="1"/>
    </xf>
    <xf numFmtId="0" fontId="35" fillId="6" borderId="14" xfId="0" applyFont="1" applyFill="1" applyBorder="1" applyAlignment="1">
      <alignment horizontal="center" vertical="center" wrapText="1"/>
    </xf>
    <xf numFmtId="0" fontId="35" fillId="6" borderId="28" xfId="0" applyFont="1" applyFill="1" applyBorder="1" applyAlignment="1">
      <alignment horizontal="center" vertical="center" wrapText="1"/>
    </xf>
    <xf numFmtId="0" fontId="35" fillId="6" borderId="29" xfId="0" applyFont="1" applyFill="1" applyBorder="1" applyAlignment="1">
      <alignment horizontal="center" vertical="center" wrapText="1"/>
    </xf>
    <xf numFmtId="0" fontId="35" fillId="6" borderId="30" xfId="0" applyFont="1" applyFill="1" applyBorder="1" applyAlignment="1">
      <alignment horizontal="center" vertical="center" wrapText="1"/>
    </xf>
    <xf numFmtId="0" fontId="35" fillId="6" borderId="31" xfId="0" applyFont="1" applyFill="1" applyBorder="1" applyAlignment="1">
      <alignment horizontal="center" vertical="center" wrapText="1"/>
    </xf>
    <xf numFmtId="0" fontId="20" fillId="6" borderId="2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15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left" wrapText="1"/>
    </xf>
    <xf numFmtId="0" fontId="14" fillId="0" borderId="1" xfId="0" applyFont="1" applyBorder="1" applyAlignment="1">
      <alignment horizontal="left" wrapText="1"/>
    </xf>
    <xf numFmtId="0" fontId="20" fillId="6" borderId="53" xfId="0" applyFont="1" applyFill="1" applyBorder="1" applyAlignment="1">
      <alignment horizontal="center" vertical="center" wrapText="1"/>
    </xf>
    <xf numFmtId="3" fontId="23" fillId="6" borderId="32" xfId="0" applyNumberFormat="1" applyFont="1" applyFill="1" applyBorder="1" applyAlignment="1">
      <alignment horizontal="center" wrapText="1"/>
    </xf>
    <xf numFmtId="3" fontId="23" fillId="6" borderId="24" xfId="0" applyNumberFormat="1" applyFont="1" applyFill="1" applyBorder="1" applyAlignment="1">
      <alignment horizontal="center" wrapText="1"/>
    </xf>
    <xf numFmtId="0" fontId="20" fillId="6" borderId="49" xfId="0" applyFont="1" applyFill="1" applyBorder="1" applyAlignment="1">
      <alignment horizontal="center" vertical="center" wrapText="1"/>
    </xf>
    <xf numFmtId="0" fontId="20" fillId="6" borderId="48" xfId="0" applyFont="1" applyFill="1" applyBorder="1" applyAlignment="1">
      <alignment horizontal="center" vertical="center" wrapText="1"/>
    </xf>
    <xf numFmtId="0" fontId="14" fillId="0" borderId="26" xfId="0" applyFont="1" applyBorder="1" applyAlignment="1">
      <alignment horizontal="center" wrapText="1"/>
    </xf>
    <xf numFmtId="0" fontId="14" fillId="0" borderId="35" xfId="0" applyFont="1" applyBorder="1" applyAlignment="1">
      <alignment horizontal="center" wrapText="1"/>
    </xf>
    <xf numFmtId="0" fontId="20" fillId="6" borderId="40" xfId="0" applyFont="1" applyFill="1" applyBorder="1" applyAlignment="1">
      <alignment horizontal="center" wrapText="1"/>
    </xf>
    <xf numFmtId="0" fontId="20" fillId="6" borderId="51" xfId="0" applyFont="1" applyFill="1" applyBorder="1" applyAlignment="1">
      <alignment horizontal="center" wrapText="1"/>
    </xf>
    <xf numFmtId="0" fontId="20" fillId="6" borderId="33" xfId="0" applyFont="1" applyFill="1" applyBorder="1" applyAlignment="1">
      <alignment horizontal="center" vertical="center" wrapText="1"/>
    </xf>
    <xf numFmtId="0" fontId="20" fillId="6" borderId="52" xfId="0" applyFont="1" applyFill="1" applyBorder="1" applyAlignment="1">
      <alignment horizontal="center" vertical="center" wrapText="1"/>
    </xf>
    <xf numFmtId="0" fontId="20" fillId="6" borderId="39" xfId="0" applyFont="1" applyFill="1" applyBorder="1" applyAlignment="1">
      <alignment horizontal="center" vertical="center" wrapText="1"/>
    </xf>
    <xf numFmtId="0" fontId="20" fillId="6" borderId="51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31" fillId="6" borderId="0" xfId="0" applyFont="1" applyFill="1" applyAlignment="1">
      <alignment horizontal="center" vertical="center"/>
    </xf>
    <xf numFmtId="0" fontId="31" fillId="6" borderId="0" xfId="0" applyFont="1" applyFill="1" applyAlignment="1">
      <alignment horizontal="center" vertical="center" wrapText="1"/>
    </xf>
  </cellXfs>
  <cellStyles count="5">
    <cellStyle name="Millares" xfId="1" builtinId="3"/>
    <cellStyle name="Moneda" xfId="2" builtinId="4"/>
    <cellStyle name="Moneda_Hoja1" xfId="3" xr:uid="{00000000-0005-0000-0000-000002000000}"/>
    <cellStyle name="Normal" xfId="0" builtinId="0"/>
    <cellStyle name="Porcentaje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1</xdr:row>
      <xdr:rowOff>28575</xdr:rowOff>
    </xdr:from>
    <xdr:to>
      <xdr:col>0</xdr:col>
      <xdr:colOff>1571625</xdr:colOff>
      <xdr:row>6</xdr:row>
      <xdr:rowOff>219075</xdr:rowOff>
    </xdr:to>
    <xdr:pic>
      <xdr:nvPicPr>
        <xdr:cNvPr id="1043" name="2 Imagen" descr="escudo usc.bmp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 l="6849" t="8529"/>
        <a:stretch>
          <a:fillRect/>
        </a:stretch>
      </xdr:blipFill>
      <xdr:spPr bwMode="auto">
        <a:xfrm>
          <a:off x="247650" y="200025"/>
          <a:ext cx="132397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FF0000"/>
    <pageSetUpPr fitToPage="1"/>
  </sheetPr>
  <dimension ref="A1:F109"/>
  <sheetViews>
    <sheetView showGridLines="0" topLeftCell="A21" zoomScaleNormal="100" workbookViewId="0">
      <selection activeCell="G12" sqref="G12"/>
    </sheetView>
  </sheetViews>
  <sheetFormatPr baseColWidth="10" defaultColWidth="11.42578125" defaultRowHeight="12.75" x14ac:dyDescent="0.2"/>
  <cols>
    <col min="1" max="1" width="29.5703125" style="1" customWidth="1"/>
    <col min="2" max="2" width="38.85546875" style="5" customWidth="1"/>
    <col min="3" max="3" width="7.140625" style="1" bestFit="1" customWidth="1"/>
    <col min="4" max="4" width="23.7109375" style="1" bestFit="1" customWidth="1"/>
    <col min="5" max="5" width="20.28515625" style="1" customWidth="1"/>
    <col min="6" max="6" width="12.7109375" style="1" customWidth="1"/>
    <col min="7" max="16384" width="11.42578125" style="1"/>
  </cols>
  <sheetData>
    <row r="1" spans="1:6" ht="13.5" thickBot="1" x14ac:dyDescent="0.25"/>
    <row r="2" spans="1:6" ht="13.5" thickTop="1" x14ac:dyDescent="0.2">
      <c r="A2" s="35"/>
      <c r="B2" s="36"/>
      <c r="C2" s="37"/>
      <c r="D2" s="37"/>
      <c r="E2" s="38"/>
    </row>
    <row r="3" spans="1:6" x14ac:dyDescent="0.2">
      <c r="A3" s="39"/>
      <c r="E3" s="40"/>
    </row>
    <row r="4" spans="1:6" x14ac:dyDescent="0.2">
      <c r="A4" s="39"/>
      <c r="B4" s="1"/>
      <c r="E4" s="40"/>
    </row>
    <row r="5" spans="1:6" ht="20.25" x14ac:dyDescent="0.3">
      <c r="A5" s="39"/>
      <c r="B5" s="180" t="s">
        <v>80</v>
      </c>
      <c r="C5" s="180"/>
      <c r="D5" s="180"/>
      <c r="E5" s="181"/>
    </row>
    <row r="6" spans="1:6" ht="18" x14ac:dyDescent="0.25">
      <c r="A6" s="39"/>
      <c r="E6" s="40"/>
      <c r="F6" s="33"/>
    </row>
    <row r="7" spans="1:6" ht="18.75" customHeight="1" thickBot="1" x14ac:dyDescent="0.25">
      <c r="A7" s="41"/>
      <c r="B7" s="42"/>
      <c r="C7" s="42"/>
      <c r="D7" s="195" t="s">
        <v>95</v>
      </c>
      <c r="E7" s="196"/>
      <c r="F7" s="2"/>
    </row>
    <row r="8" spans="1:6" ht="14.25" thickTop="1" thickBot="1" x14ac:dyDescent="0.25">
      <c r="A8" s="27"/>
      <c r="B8" s="28"/>
      <c r="C8" s="29"/>
      <c r="D8" s="29"/>
      <c r="E8" s="29"/>
      <c r="F8" s="2"/>
    </row>
    <row r="9" spans="1:6" ht="27" customHeight="1" thickTop="1" x14ac:dyDescent="0.2">
      <c r="A9" s="43" t="s">
        <v>59</v>
      </c>
      <c r="B9" s="182"/>
      <c r="C9" s="183"/>
      <c r="D9" s="44" t="s">
        <v>43</v>
      </c>
      <c r="E9" s="61"/>
      <c r="F9" s="3"/>
    </row>
    <row r="10" spans="1:6" x14ac:dyDescent="0.2">
      <c r="A10" s="45" t="s">
        <v>7</v>
      </c>
      <c r="B10" s="190"/>
      <c r="C10" s="191"/>
      <c r="D10" s="34" t="s">
        <v>8</v>
      </c>
      <c r="E10" s="46"/>
    </row>
    <row r="11" spans="1:6" x14ac:dyDescent="0.2">
      <c r="A11" s="45" t="s">
        <v>9</v>
      </c>
      <c r="B11" s="192"/>
      <c r="C11" s="192"/>
      <c r="D11" s="34" t="s">
        <v>10</v>
      </c>
      <c r="E11" s="47"/>
    </row>
    <row r="12" spans="1:6" x14ac:dyDescent="0.2">
      <c r="A12" s="45" t="s">
        <v>11</v>
      </c>
      <c r="B12" s="193" t="s">
        <v>45</v>
      </c>
      <c r="C12" s="193"/>
      <c r="D12" s="34" t="s">
        <v>12</v>
      </c>
      <c r="E12" s="48" t="s">
        <v>45</v>
      </c>
    </row>
    <row r="13" spans="1:6" ht="13.5" thickBot="1" x14ac:dyDescent="0.25">
      <c r="A13" s="155" t="s">
        <v>13</v>
      </c>
      <c r="B13" s="194" t="s">
        <v>46</v>
      </c>
      <c r="C13" s="194"/>
      <c r="D13" s="156" t="s">
        <v>44</v>
      </c>
      <c r="E13" s="157" t="s">
        <v>45</v>
      </c>
      <c r="F13" s="4"/>
    </row>
    <row r="14" spans="1:6" ht="17.25" thickTop="1" thickBot="1" x14ac:dyDescent="0.25">
      <c r="A14" s="184" t="s">
        <v>14</v>
      </c>
      <c r="B14" s="185"/>
      <c r="C14" s="185"/>
      <c r="D14" s="185"/>
      <c r="E14" s="186"/>
    </row>
    <row r="15" spans="1:6" s="32" customFormat="1" ht="14.25" thickTop="1" thickBot="1" x14ac:dyDescent="0.25">
      <c r="A15" s="174" t="s">
        <v>3</v>
      </c>
      <c r="B15" s="175"/>
      <c r="C15" s="158" t="s">
        <v>15</v>
      </c>
      <c r="D15" s="158" t="s">
        <v>16</v>
      </c>
      <c r="E15" s="159" t="s">
        <v>0</v>
      </c>
    </row>
    <row r="16" spans="1:6" ht="14.25" thickTop="1" thickBot="1" x14ac:dyDescent="0.25">
      <c r="A16" s="187" t="s">
        <v>67</v>
      </c>
      <c r="B16" s="188"/>
      <c r="C16" s="188"/>
      <c r="D16" s="188"/>
      <c r="E16" s="189"/>
    </row>
    <row r="17" spans="1:6" ht="13.5" thickTop="1" x14ac:dyDescent="0.2">
      <c r="A17" s="178" t="s">
        <v>17</v>
      </c>
      <c r="B17" s="179"/>
      <c r="C17" s="160"/>
      <c r="D17" s="161"/>
      <c r="E17" s="162">
        <f>+'Anexos Ingresos, Costos, Gastos'!G10</f>
        <v>0</v>
      </c>
    </row>
    <row r="18" spans="1:6" x14ac:dyDescent="0.2">
      <c r="A18" s="170" t="s">
        <v>18</v>
      </c>
      <c r="B18" s="171"/>
      <c r="C18" s="100" t="s">
        <v>71</v>
      </c>
      <c r="D18" s="6"/>
      <c r="E18" s="90">
        <v>0</v>
      </c>
    </row>
    <row r="19" spans="1:6" x14ac:dyDescent="0.2">
      <c r="A19" s="170" t="s">
        <v>19</v>
      </c>
      <c r="B19" s="171"/>
      <c r="C19" s="100" t="s">
        <v>71</v>
      </c>
      <c r="D19" s="6"/>
      <c r="E19" s="90">
        <v>0</v>
      </c>
    </row>
    <row r="20" spans="1:6" x14ac:dyDescent="0.2">
      <c r="A20" s="170" t="s">
        <v>20</v>
      </c>
      <c r="B20" s="171"/>
      <c r="C20" s="100" t="s">
        <v>71</v>
      </c>
      <c r="D20" s="6"/>
      <c r="E20" s="90">
        <v>0</v>
      </c>
    </row>
    <row r="21" spans="1:6" x14ac:dyDescent="0.2">
      <c r="A21" s="170" t="s">
        <v>21</v>
      </c>
      <c r="B21" s="171"/>
      <c r="C21" s="100" t="s">
        <v>71</v>
      </c>
      <c r="D21" s="6"/>
      <c r="E21" s="90">
        <v>0</v>
      </c>
    </row>
    <row r="22" spans="1:6" x14ac:dyDescent="0.2">
      <c r="A22" s="176" t="s">
        <v>22</v>
      </c>
      <c r="B22" s="177"/>
      <c r="C22" s="100" t="s">
        <v>71</v>
      </c>
      <c r="D22" s="6"/>
      <c r="E22" s="90">
        <v>0</v>
      </c>
    </row>
    <row r="23" spans="1:6" x14ac:dyDescent="0.2">
      <c r="A23" s="176" t="s">
        <v>23</v>
      </c>
      <c r="B23" s="177"/>
      <c r="C23" s="101"/>
      <c r="D23" s="6"/>
      <c r="E23" s="90">
        <f>+'Anexos Ingresos, Costos, Gastos'!G28</f>
        <v>0</v>
      </c>
    </row>
    <row r="24" spans="1:6" x14ac:dyDescent="0.2">
      <c r="A24" s="170" t="s">
        <v>58</v>
      </c>
      <c r="B24" s="171"/>
      <c r="C24" s="101"/>
      <c r="D24" s="6"/>
      <c r="E24" s="90">
        <f>+'Anexos Ingresos, Costos, Gastos'!F31</f>
        <v>0</v>
      </c>
    </row>
    <row r="25" spans="1:6" x14ac:dyDescent="0.2">
      <c r="A25" s="170" t="s">
        <v>55</v>
      </c>
      <c r="B25" s="171"/>
      <c r="C25" s="102">
        <v>0</v>
      </c>
      <c r="D25" s="31"/>
      <c r="E25" s="90">
        <f>-$E$23*C25</f>
        <v>0</v>
      </c>
    </row>
    <row r="26" spans="1:6" ht="14.25" customHeight="1" x14ac:dyDescent="0.2">
      <c r="A26" s="170" t="s">
        <v>24</v>
      </c>
      <c r="B26" s="171"/>
      <c r="C26" s="102">
        <v>0</v>
      </c>
      <c r="D26" s="6"/>
      <c r="E26" s="90">
        <f>-$E$23*C26</f>
        <v>0</v>
      </c>
    </row>
    <row r="27" spans="1:6" ht="14.25" customHeight="1" x14ac:dyDescent="0.2">
      <c r="A27" s="170" t="s">
        <v>25</v>
      </c>
      <c r="B27" s="171"/>
      <c r="C27" s="102">
        <v>0</v>
      </c>
      <c r="D27" s="6"/>
      <c r="E27" s="90">
        <f>-$E$23*C27</f>
        <v>0</v>
      </c>
    </row>
    <row r="28" spans="1:6" s="22" customFormat="1" ht="17.25" thickBot="1" x14ac:dyDescent="0.3">
      <c r="A28" s="204" t="s">
        <v>27</v>
      </c>
      <c r="B28" s="205"/>
      <c r="C28" s="205"/>
      <c r="D28" s="206"/>
      <c r="E28" s="91">
        <f>SUM(E17:E27)</f>
        <v>0</v>
      </c>
    </row>
    <row r="29" spans="1:6" ht="9.75" customHeight="1" thickBot="1" x14ac:dyDescent="0.25">
      <c r="A29" s="49"/>
      <c r="B29" s="7"/>
      <c r="C29" s="8"/>
      <c r="D29" s="9"/>
      <c r="E29" s="50"/>
    </row>
    <row r="30" spans="1:6" ht="15.75" customHeight="1" x14ac:dyDescent="0.2">
      <c r="A30" s="207" t="s">
        <v>57</v>
      </c>
      <c r="B30" s="208"/>
      <c r="C30" s="208"/>
      <c r="D30" s="208"/>
      <c r="E30" s="209"/>
      <c r="F30" s="10"/>
    </row>
    <row r="31" spans="1:6" ht="6.75" customHeight="1" thickBot="1" x14ac:dyDescent="0.25">
      <c r="A31" s="210"/>
      <c r="B31" s="211"/>
      <c r="C31" s="66"/>
      <c r="D31" s="66"/>
      <c r="E31" s="51"/>
      <c r="F31" s="10"/>
    </row>
    <row r="32" spans="1:6" ht="14.25" thickTop="1" thickBot="1" x14ac:dyDescent="0.25">
      <c r="A32" s="199"/>
      <c r="B32" s="200"/>
      <c r="C32" s="200"/>
      <c r="D32" s="200"/>
      <c r="E32" s="201"/>
      <c r="F32" s="11"/>
    </row>
    <row r="33" spans="1:6" ht="13.5" thickTop="1" x14ac:dyDescent="0.2">
      <c r="A33" s="216" t="s">
        <v>29</v>
      </c>
      <c r="B33" s="217"/>
      <c r="C33" s="15"/>
      <c r="D33" s="154"/>
      <c r="E33" s="52"/>
      <c r="F33" s="11"/>
    </row>
    <row r="34" spans="1:6" x14ac:dyDescent="0.2">
      <c r="A34" s="176" t="s">
        <v>50</v>
      </c>
      <c r="B34" s="177"/>
      <c r="C34" s="60"/>
      <c r="D34" s="12"/>
      <c r="E34" s="92">
        <f>+'Anexos Ingresos, Costos, Gastos'!E41</f>
        <v>0</v>
      </c>
      <c r="F34" s="11"/>
    </row>
    <row r="35" spans="1:6" ht="13.5" thickBot="1" x14ac:dyDescent="0.25">
      <c r="A35" s="214" t="s">
        <v>51</v>
      </c>
      <c r="B35" s="215"/>
      <c r="C35" s="144"/>
      <c r="D35" s="139"/>
      <c r="E35" s="145">
        <f>+'Anexos Ingresos, Costos, Gastos'!E52</f>
        <v>0</v>
      </c>
      <c r="F35" s="11"/>
    </row>
    <row r="36" spans="1:6" ht="14.25" thickTop="1" thickBot="1" x14ac:dyDescent="0.25">
      <c r="A36" s="212" t="s">
        <v>28</v>
      </c>
      <c r="B36" s="213"/>
      <c r="C36" s="149"/>
      <c r="D36" s="149"/>
      <c r="E36" s="150">
        <f>SUM(E34:E35)</f>
        <v>0</v>
      </c>
      <c r="F36" s="14"/>
    </row>
    <row r="37" spans="1:6" ht="14.25" thickTop="1" thickBot="1" x14ac:dyDescent="0.25">
      <c r="A37" s="146"/>
      <c r="B37" s="147"/>
      <c r="C37" s="147"/>
      <c r="D37" s="147"/>
      <c r="E37" s="148"/>
      <c r="F37" s="14"/>
    </row>
    <row r="38" spans="1:6" ht="14.25" thickTop="1" thickBot="1" x14ac:dyDescent="0.25">
      <c r="A38" s="152"/>
      <c r="B38" s="149"/>
      <c r="C38" s="149"/>
      <c r="D38" s="149"/>
      <c r="E38" s="153"/>
      <c r="F38" s="14"/>
    </row>
    <row r="39" spans="1:6" ht="13.5" thickTop="1" x14ac:dyDescent="0.2">
      <c r="A39" s="168" t="s">
        <v>26</v>
      </c>
      <c r="B39" s="169"/>
      <c r="C39" s="15"/>
      <c r="D39" s="16"/>
      <c r="E39" s="151"/>
      <c r="F39" s="14"/>
    </row>
    <row r="40" spans="1:6" x14ac:dyDescent="0.2">
      <c r="A40" s="170" t="s">
        <v>30</v>
      </c>
      <c r="B40" s="171"/>
      <c r="C40" s="60"/>
      <c r="D40" s="13"/>
      <c r="E40" s="92">
        <f>+'Anexos Ingresos, Costos, Gastos'!E56</f>
        <v>0</v>
      </c>
      <c r="F40" s="14"/>
    </row>
    <row r="41" spans="1:6" x14ac:dyDescent="0.2">
      <c r="A41" s="170" t="s">
        <v>31</v>
      </c>
      <c r="B41" s="171"/>
      <c r="C41" s="60"/>
      <c r="D41" s="13"/>
      <c r="E41" s="92">
        <f>+'Anexos Ingresos, Costos, Gastos'!E57</f>
        <v>0</v>
      </c>
      <c r="F41" s="14"/>
    </row>
    <row r="42" spans="1:6" x14ac:dyDescent="0.2">
      <c r="A42" s="170" t="s">
        <v>66</v>
      </c>
      <c r="B42" s="171"/>
      <c r="C42" s="60"/>
      <c r="D42" s="13"/>
      <c r="E42" s="92">
        <f>+'Anexos Ingresos, Costos, Gastos'!E58</f>
        <v>0</v>
      </c>
      <c r="F42" s="14"/>
    </row>
    <row r="43" spans="1:6" x14ac:dyDescent="0.2">
      <c r="A43" s="170" t="s">
        <v>72</v>
      </c>
      <c r="B43" s="171"/>
      <c r="C43" s="60"/>
      <c r="D43" s="13"/>
      <c r="E43" s="92">
        <f>+'Anexos Ingresos, Costos, Gastos'!E59</f>
        <v>0</v>
      </c>
      <c r="F43" s="14" t="s">
        <v>56</v>
      </c>
    </row>
    <row r="44" spans="1:6" x14ac:dyDescent="0.2">
      <c r="A44" s="170" t="s">
        <v>60</v>
      </c>
      <c r="B44" s="171"/>
      <c r="C44" s="60"/>
      <c r="D44" s="13"/>
      <c r="E44" s="92">
        <f>+'Anexos Ingresos, Costos, Gastos'!E60</f>
        <v>0</v>
      </c>
      <c r="F44" s="14"/>
    </row>
    <row r="45" spans="1:6" x14ac:dyDescent="0.2">
      <c r="A45" s="170" t="s">
        <v>32</v>
      </c>
      <c r="B45" s="171"/>
      <c r="C45" s="60"/>
      <c r="D45" s="13"/>
      <c r="E45" s="92">
        <f>+'Anexos Ingresos, Costos, Gastos'!E61</f>
        <v>0</v>
      </c>
      <c r="F45" s="14"/>
    </row>
    <row r="46" spans="1:6" x14ac:dyDescent="0.2">
      <c r="A46" s="170" t="s">
        <v>33</v>
      </c>
      <c r="B46" s="171"/>
      <c r="C46" s="60"/>
      <c r="D46" s="13"/>
      <c r="E46" s="92">
        <f>+'Anexos Ingresos, Costos, Gastos'!E62</f>
        <v>0</v>
      </c>
      <c r="F46" s="14"/>
    </row>
    <row r="47" spans="1:6" x14ac:dyDescent="0.2">
      <c r="A47" s="170" t="s">
        <v>34</v>
      </c>
      <c r="B47" s="171"/>
      <c r="C47" s="60"/>
      <c r="D47" s="13"/>
      <c r="E47" s="92">
        <f>+'Anexos Ingresos, Costos, Gastos'!E63</f>
        <v>0</v>
      </c>
      <c r="F47" s="14"/>
    </row>
    <row r="48" spans="1:6" x14ac:dyDescent="0.2">
      <c r="A48" s="170" t="s">
        <v>61</v>
      </c>
      <c r="B48" s="171"/>
      <c r="C48" s="60"/>
      <c r="D48" s="13"/>
      <c r="E48" s="92">
        <f>+'Anexos Ingresos, Costos, Gastos'!E64</f>
        <v>0</v>
      </c>
      <c r="F48" s="14"/>
    </row>
    <row r="49" spans="1:6" x14ac:dyDescent="0.2">
      <c r="A49" s="170" t="s">
        <v>62</v>
      </c>
      <c r="B49" s="171"/>
      <c r="C49" s="60"/>
      <c r="D49" s="13"/>
      <c r="E49" s="92">
        <f>+'Anexos Ingresos, Costos, Gastos'!E65</f>
        <v>0</v>
      </c>
      <c r="F49" s="14"/>
    </row>
    <row r="50" spans="1:6" x14ac:dyDescent="0.2">
      <c r="A50" s="170" t="s">
        <v>63</v>
      </c>
      <c r="B50" s="171"/>
      <c r="C50" s="60"/>
      <c r="D50" s="13"/>
      <c r="E50" s="92">
        <f>+'Anexos Ingresos, Costos, Gastos'!E66</f>
        <v>0</v>
      </c>
      <c r="F50" s="14"/>
    </row>
    <row r="51" spans="1:6" x14ac:dyDescent="0.2">
      <c r="A51" s="170" t="s">
        <v>64</v>
      </c>
      <c r="B51" s="171"/>
      <c r="C51" s="60"/>
      <c r="D51" s="13"/>
      <c r="E51" s="92">
        <f>+'Anexos Ingresos, Costos, Gastos'!E67</f>
        <v>0</v>
      </c>
      <c r="F51" s="14"/>
    </row>
    <row r="52" spans="1:6" ht="13.5" thickBot="1" x14ac:dyDescent="0.25">
      <c r="A52" s="172" t="s">
        <v>65</v>
      </c>
      <c r="B52" s="173"/>
      <c r="C52" s="144"/>
      <c r="D52" s="139"/>
      <c r="E52" s="145">
        <f>+'Anexos Ingresos, Costos, Gastos'!E68</f>
        <v>0</v>
      </c>
      <c r="F52" s="14"/>
    </row>
    <row r="53" spans="1:6" ht="12" customHeight="1" thickTop="1" thickBot="1" x14ac:dyDescent="0.25">
      <c r="A53" s="212" t="s">
        <v>28</v>
      </c>
      <c r="B53" s="213"/>
      <c r="C53" s="149"/>
      <c r="D53" s="149"/>
      <c r="E53" s="150">
        <f>SUM(E40:E52)</f>
        <v>0</v>
      </c>
      <c r="F53" s="14"/>
    </row>
    <row r="54" spans="1:6" ht="14.25" thickTop="1" thickBot="1" x14ac:dyDescent="0.25">
      <c r="A54" s="146"/>
      <c r="B54" s="147"/>
      <c r="C54" s="147"/>
      <c r="D54" s="147"/>
      <c r="E54" s="148"/>
      <c r="F54" s="14"/>
    </row>
    <row r="55" spans="1:6" ht="14.25" thickTop="1" thickBot="1" x14ac:dyDescent="0.25">
      <c r="A55" s="152"/>
      <c r="B55" s="149"/>
      <c r="C55" s="149"/>
      <c r="D55" s="149"/>
      <c r="E55" s="153"/>
      <c r="F55" s="14"/>
    </row>
    <row r="56" spans="1:6" ht="13.5" thickTop="1" x14ac:dyDescent="0.2">
      <c r="A56" s="164" t="s">
        <v>68</v>
      </c>
      <c r="B56" s="165"/>
      <c r="C56" s="15"/>
      <c r="D56" s="16"/>
      <c r="E56" s="151"/>
      <c r="F56" s="14"/>
    </row>
    <row r="57" spans="1:6" ht="13.5" thickBot="1" x14ac:dyDescent="0.25">
      <c r="A57" s="166" t="str">
        <f>+A56</f>
        <v>Apoyo Academico, Administrativo, Planta Fisica</v>
      </c>
      <c r="B57" s="167"/>
      <c r="C57" s="138">
        <v>0.2</v>
      </c>
      <c r="D57" s="139"/>
      <c r="E57" s="140">
        <f>E28*C57</f>
        <v>0</v>
      </c>
      <c r="F57" s="14"/>
    </row>
    <row r="58" spans="1:6" ht="15.75" customHeight="1" thickTop="1" thickBot="1" x14ac:dyDescent="0.25">
      <c r="A58" s="218" t="s">
        <v>28</v>
      </c>
      <c r="B58" s="219"/>
      <c r="C58" s="141"/>
      <c r="D58" s="142"/>
      <c r="E58" s="143">
        <f>SUM(E57)</f>
        <v>0</v>
      </c>
      <c r="F58" s="14"/>
    </row>
    <row r="59" spans="1:6" ht="13.5" customHeight="1" thickTop="1" thickBot="1" x14ac:dyDescent="0.25">
      <c r="A59" s="115"/>
      <c r="B59" s="18"/>
      <c r="C59" s="19"/>
      <c r="D59" s="20"/>
      <c r="E59" s="116"/>
      <c r="F59" s="14"/>
    </row>
    <row r="60" spans="1:6" ht="23.25" customHeight="1" thickTop="1" thickBot="1" x14ac:dyDescent="0.25">
      <c r="A60" s="202" t="s">
        <v>70</v>
      </c>
      <c r="B60" s="203"/>
      <c r="C60" s="203"/>
      <c r="D60" s="203"/>
      <c r="E60" s="137">
        <f>+E36+E53+E58</f>
        <v>0</v>
      </c>
      <c r="F60" s="14"/>
    </row>
    <row r="61" spans="1:6" ht="13.5" customHeight="1" thickTop="1" thickBot="1" x14ac:dyDescent="0.25">
      <c r="A61" s="117"/>
      <c r="B61" s="112"/>
      <c r="C61" s="113"/>
      <c r="D61" s="114"/>
      <c r="E61" s="118"/>
      <c r="F61" s="14"/>
    </row>
    <row r="62" spans="1:6" ht="23.25" customHeight="1" thickTop="1" thickBot="1" x14ac:dyDescent="0.25">
      <c r="A62" s="202" t="s">
        <v>35</v>
      </c>
      <c r="B62" s="203"/>
      <c r="C62" s="203"/>
      <c r="D62" s="203"/>
      <c r="E62" s="137">
        <f>+E28-E60</f>
        <v>0</v>
      </c>
      <c r="F62" s="14"/>
    </row>
    <row r="63" spans="1:6" ht="13.5" customHeight="1" thickTop="1" x14ac:dyDescent="0.2">
      <c r="A63" s="115"/>
      <c r="B63" s="18"/>
      <c r="C63" s="19"/>
      <c r="D63" s="20"/>
      <c r="E63" s="116"/>
      <c r="F63" s="14"/>
    </row>
    <row r="64" spans="1:6" ht="23.25" customHeight="1" thickBot="1" x14ac:dyDescent="0.25">
      <c r="A64" s="197" t="s">
        <v>78</v>
      </c>
      <c r="B64" s="198"/>
      <c r="C64" s="198"/>
      <c r="D64" s="198"/>
      <c r="E64" s="119" t="e">
        <f>+(E60/'Anexos Ingresos, Costos, Gastos'!F28)+1</f>
        <v>#DIV/0!</v>
      </c>
      <c r="F64" s="14"/>
    </row>
    <row r="65" spans="1:6" ht="13.5" customHeight="1" thickTop="1" x14ac:dyDescent="0.2">
      <c r="A65" s="17"/>
      <c r="B65" s="18"/>
      <c r="C65" s="19"/>
      <c r="D65" s="20"/>
      <c r="E65" s="21"/>
      <c r="F65" s="14"/>
    </row>
    <row r="66" spans="1:6" ht="13.5" customHeight="1" x14ac:dyDescent="0.2">
      <c r="B66" s="17"/>
      <c r="C66" s="18"/>
      <c r="D66" s="19"/>
      <c r="E66" s="20"/>
      <c r="F66" s="21"/>
    </row>
    <row r="67" spans="1:6" ht="13.5" customHeight="1" x14ac:dyDescent="0.2">
      <c r="B67" s="17"/>
      <c r="C67" s="18"/>
      <c r="D67" s="19"/>
      <c r="E67" s="20"/>
      <c r="F67" s="21"/>
    </row>
    <row r="68" spans="1:6" ht="13.5" customHeight="1" x14ac:dyDescent="0.2">
      <c r="B68" s="17"/>
      <c r="C68" s="18"/>
      <c r="D68" s="19"/>
      <c r="E68" s="20"/>
      <c r="F68" s="21"/>
    </row>
    <row r="69" spans="1:6" ht="13.5" customHeight="1" x14ac:dyDescent="0.2">
      <c r="B69" s="17"/>
      <c r="C69" s="18"/>
      <c r="D69" s="19"/>
      <c r="E69" s="20"/>
      <c r="F69" s="21"/>
    </row>
    <row r="70" spans="1:6" ht="13.5" customHeight="1" x14ac:dyDescent="0.2">
      <c r="B70" s="17"/>
      <c r="C70" s="18"/>
      <c r="D70" s="19"/>
      <c r="E70" s="20"/>
      <c r="F70" s="21"/>
    </row>
    <row r="71" spans="1:6" ht="13.5" customHeight="1" x14ac:dyDescent="0.2">
      <c r="B71" s="17"/>
      <c r="C71" s="18"/>
      <c r="D71" s="19"/>
      <c r="E71" s="20"/>
      <c r="F71" s="21"/>
    </row>
    <row r="72" spans="1:6" ht="13.5" customHeight="1" x14ac:dyDescent="0.2">
      <c r="B72" s="17"/>
      <c r="C72" s="18"/>
      <c r="D72" s="19"/>
      <c r="E72" s="20"/>
      <c r="F72" s="21"/>
    </row>
    <row r="73" spans="1:6" ht="13.5" customHeight="1" x14ac:dyDescent="0.2">
      <c r="B73" s="17"/>
      <c r="C73" s="18"/>
      <c r="D73" s="19"/>
      <c r="E73" s="20"/>
      <c r="F73" s="21"/>
    </row>
    <row r="74" spans="1:6" ht="13.5" customHeight="1" x14ac:dyDescent="0.2">
      <c r="B74" s="17"/>
      <c r="C74" s="18"/>
      <c r="D74" s="19"/>
      <c r="E74" s="20"/>
      <c r="F74" s="21"/>
    </row>
    <row r="75" spans="1:6" ht="13.5" customHeight="1" x14ac:dyDescent="0.2">
      <c r="B75" s="17"/>
      <c r="C75" s="18"/>
      <c r="D75" s="19"/>
      <c r="E75" s="20"/>
      <c r="F75" s="21"/>
    </row>
    <row r="76" spans="1:6" ht="13.5" customHeight="1" x14ac:dyDescent="0.2">
      <c r="B76" s="17"/>
      <c r="C76" s="18"/>
      <c r="D76" s="19"/>
      <c r="E76" s="20"/>
      <c r="F76" s="21"/>
    </row>
    <row r="77" spans="1:6" ht="13.5" customHeight="1" x14ac:dyDescent="0.2">
      <c r="B77" s="17"/>
      <c r="C77" s="18"/>
      <c r="D77" s="19"/>
      <c r="E77" s="20"/>
      <c r="F77" s="21"/>
    </row>
    <row r="78" spans="1:6" ht="13.5" customHeight="1" x14ac:dyDescent="0.2">
      <c r="B78" s="17"/>
      <c r="C78" s="18"/>
      <c r="D78" s="19"/>
      <c r="E78" s="20"/>
      <c r="F78" s="21"/>
    </row>
    <row r="79" spans="1:6" ht="13.5" customHeight="1" x14ac:dyDescent="0.2">
      <c r="B79" s="17"/>
      <c r="C79" s="18"/>
      <c r="D79" s="19"/>
      <c r="E79" s="20"/>
      <c r="F79" s="21"/>
    </row>
    <row r="80" spans="1:6" ht="13.5" customHeight="1" x14ac:dyDescent="0.2">
      <c r="B80" s="17"/>
      <c r="C80" s="18"/>
      <c r="D80" s="19"/>
      <c r="E80" s="20"/>
      <c r="F80" s="21"/>
    </row>
    <row r="81" spans="2:6" ht="13.5" customHeight="1" x14ac:dyDescent="0.2">
      <c r="B81" s="17"/>
      <c r="C81" s="18"/>
      <c r="D81" s="19"/>
      <c r="E81" s="20"/>
      <c r="F81" s="21"/>
    </row>
    <row r="82" spans="2:6" ht="13.5" customHeight="1" x14ac:dyDescent="0.2">
      <c r="B82" s="17"/>
      <c r="C82" s="18"/>
      <c r="D82" s="19"/>
      <c r="E82" s="20"/>
      <c r="F82" s="21"/>
    </row>
    <row r="83" spans="2:6" ht="13.5" customHeight="1" x14ac:dyDescent="0.2">
      <c r="B83" s="17"/>
      <c r="C83" s="18"/>
      <c r="D83" s="19"/>
      <c r="E83" s="20"/>
      <c r="F83" s="21"/>
    </row>
    <row r="84" spans="2:6" ht="13.5" customHeight="1" x14ac:dyDescent="0.2">
      <c r="B84" s="17"/>
      <c r="C84" s="18"/>
      <c r="D84" s="19"/>
      <c r="E84" s="20"/>
      <c r="F84" s="21"/>
    </row>
    <row r="85" spans="2:6" ht="13.5" customHeight="1" x14ac:dyDescent="0.2">
      <c r="B85" s="17"/>
      <c r="C85" s="18"/>
      <c r="D85" s="19"/>
      <c r="E85" s="20"/>
      <c r="F85" s="21"/>
    </row>
    <row r="86" spans="2:6" ht="13.5" customHeight="1" x14ac:dyDescent="0.2">
      <c r="B86" s="17"/>
      <c r="C86" s="18"/>
      <c r="D86" s="19"/>
      <c r="E86" s="20"/>
      <c r="F86" s="21"/>
    </row>
    <row r="87" spans="2:6" ht="13.5" customHeight="1" x14ac:dyDescent="0.2">
      <c r="B87" s="17"/>
      <c r="C87" s="18"/>
      <c r="D87" s="19"/>
      <c r="E87" s="20"/>
      <c r="F87" s="21"/>
    </row>
    <row r="88" spans="2:6" ht="13.5" customHeight="1" x14ac:dyDescent="0.2">
      <c r="B88" s="17"/>
      <c r="C88" s="18"/>
      <c r="D88" s="19"/>
      <c r="E88" s="20"/>
      <c r="F88" s="21"/>
    </row>
    <row r="89" spans="2:6" ht="13.5" customHeight="1" x14ac:dyDescent="0.2">
      <c r="B89" s="17"/>
      <c r="C89" s="18"/>
      <c r="D89" s="19"/>
      <c r="E89" s="20"/>
      <c r="F89" s="21"/>
    </row>
    <row r="90" spans="2:6" ht="13.5" customHeight="1" x14ac:dyDescent="0.2">
      <c r="B90" s="17"/>
      <c r="C90" s="18"/>
      <c r="D90" s="19"/>
      <c r="E90" s="20"/>
      <c r="F90" s="21"/>
    </row>
    <row r="91" spans="2:6" ht="13.5" customHeight="1" x14ac:dyDescent="0.2">
      <c r="B91" s="17"/>
      <c r="C91" s="18"/>
      <c r="D91" s="19"/>
      <c r="E91" s="20"/>
      <c r="F91" s="21"/>
    </row>
    <row r="92" spans="2:6" ht="13.5" customHeight="1" x14ac:dyDescent="0.2">
      <c r="B92" s="17"/>
      <c r="C92" s="18"/>
      <c r="D92" s="19"/>
      <c r="E92" s="20"/>
      <c r="F92" s="21"/>
    </row>
    <row r="93" spans="2:6" ht="13.5" customHeight="1" x14ac:dyDescent="0.2">
      <c r="B93" s="17"/>
      <c r="C93" s="18"/>
      <c r="D93" s="19"/>
      <c r="E93" s="20"/>
      <c r="F93" s="21"/>
    </row>
    <row r="94" spans="2:6" ht="13.5" customHeight="1" x14ac:dyDescent="0.2">
      <c r="B94" s="17"/>
      <c r="C94" s="18"/>
      <c r="D94" s="19"/>
      <c r="E94" s="20"/>
      <c r="F94" s="21"/>
    </row>
    <row r="95" spans="2:6" ht="13.5" customHeight="1" x14ac:dyDescent="0.2">
      <c r="B95" s="17"/>
      <c r="C95" s="18"/>
      <c r="D95" s="19"/>
      <c r="E95" s="20"/>
      <c r="F95" s="21"/>
    </row>
    <row r="96" spans="2:6" ht="13.5" customHeight="1" x14ac:dyDescent="0.2">
      <c r="B96" s="17"/>
      <c r="C96" s="18"/>
      <c r="D96" s="19"/>
      <c r="E96" s="20"/>
      <c r="F96" s="21"/>
    </row>
    <row r="97" spans="2:6" ht="13.5" customHeight="1" x14ac:dyDescent="0.2">
      <c r="B97" s="17"/>
      <c r="C97" s="18"/>
      <c r="D97" s="19"/>
      <c r="E97" s="20"/>
      <c r="F97" s="21"/>
    </row>
    <row r="98" spans="2:6" ht="13.5" customHeight="1" x14ac:dyDescent="0.2">
      <c r="B98" s="17"/>
      <c r="C98" s="18"/>
      <c r="D98" s="19"/>
      <c r="E98" s="20"/>
      <c r="F98" s="21"/>
    </row>
    <row r="99" spans="2:6" ht="13.5" customHeight="1" x14ac:dyDescent="0.2">
      <c r="B99" s="17"/>
      <c r="C99" s="18"/>
      <c r="D99" s="19"/>
      <c r="E99" s="20"/>
      <c r="F99" s="21"/>
    </row>
    <row r="100" spans="2:6" ht="13.5" customHeight="1" x14ac:dyDescent="0.2">
      <c r="B100" s="17"/>
      <c r="C100" s="18"/>
      <c r="D100" s="19"/>
      <c r="E100" s="20"/>
      <c r="F100" s="21"/>
    </row>
    <row r="101" spans="2:6" ht="13.5" customHeight="1" x14ac:dyDescent="0.2">
      <c r="B101" s="17"/>
      <c r="C101" s="18"/>
      <c r="D101" s="19"/>
      <c r="E101" s="20"/>
      <c r="F101" s="21"/>
    </row>
    <row r="102" spans="2:6" ht="13.5" customHeight="1" x14ac:dyDescent="0.2">
      <c r="B102" s="17"/>
      <c r="C102" s="18"/>
      <c r="D102" s="19"/>
      <c r="E102" s="20"/>
      <c r="F102" s="21"/>
    </row>
    <row r="103" spans="2:6" ht="13.5" customHeight="1" x14ac:dyDescent="0.2">
      <c r="B103" s="17"/>
      <c r="C103" s="18"/>
      <c r="D103" s="19"/>
      <c r="E103" s="20"/>
      <c r="F103" s="21"/>
    </row>
    <row r="104" spans="2:6" ht="13.5" customHeight="1" x14ac:dyDescent="0.2">
      <c r="B104" s="17"/>
      <c r="C104" s="18"/>
      <c r="D104" s="19"/>
      <c r="E104" s="20"/>
      <c r="F104" s="21"/>
    </row>
    <row r="105" spans="2:6" ht="13.5" customHeight="1" x14ac:dyDescent="0.2">
      <c r="B105" s="17"/>
      <c r="C105" s="18"/>
      <c r="D105" s="19"/>
      <c r="E105" s="20"/>
      <c r="F105" s="21"/>
    </row>
    <row r="106" spans="2:6" ht="13.5" customHeight="1" x14ac:dyDescent="0.2">
      <c r="B106" s="17"/>
      <c r="C106" s="18"/>
      <c r="D106" s="19"/>
      <c r="E106" s="20"/>
      <c r="F106" s="21"/>
    </row>
    <row r="107" spans="2:6" ht="13.5" customHeight="1" x14ac:dyDescent="0.2">
      <c r="B107" s="17"/>
      <c r="C107" s="18"/>
      <c r="D107" s="19"/>
      <c r="E107" s="20"/>
      <c r="F107" s="21"/>
    </row>
    <row r="108" spans="2:6" ht="13.5" customHeight="1" x14ac:dyDescent="0.2">
      <c r="B108" s="17"/>
      <c r="C108" s="18"/>
      <c r="D108" s="19"/>
      <c r="E108" s="20"/>
      <c r="F108" s="21"/>
    </row>
    <row r="109" spans="2:6" ht="13.5" customHeight="1" x14ac:dyDescent="0.2">
      <c r="B109" s="17"/>
      <c r="C109" s="18"/>
      <c r="D109" s="19"/>
      <c r="E109" s="20"/>
      <c r="F109" s="21"/>
    </row>
  </sheetData>
  <mergeCells count="50">
    <mergeCell ref="A64:D64"/>
    <mergeCell ref="A32:E32"/>
    <mergeCell ref="A60:D60"/>
    <mergeCell ref="A62:D62"/>
    <mergeCell ref="A28:D28"/>
    <mergeCell ref="A30:E30"/>
    <mergeCell ref="A31:B31"/>
    <mergeCell ref="A36:B36"/>
    <mergeCell ref="A34:B34"/>
    <mergeCell ref="A35:B35"/>
    <mergeCell ref="A33:B33"/>
    <mergeCell ref="A53:B53"/>
    <mergeCell ref="A58:B58"/>
    <mergeCell ref="A40:B40"/>
    <mergeCell ref="A41:B41"/>
    <mergeCell ref="A42:B42"/>
    <mergeCell ref="B5:E5"/>
    <mergeCell ref="B9:C9"/>
    <mergeCell ref="A14:E14"/>
    <mergeCell ref="A16:E16"/>
    <mergeCell ref="B10:C10"/>
    <mergeCell ref="B11:C11"/>
    <mergeCell ref="B12:C12"/>
    <mergeCell ref="B13:C13"/>
    <mergeCell ref="D7:E7"/>
    <mergeCell ref="A26:B26"/>
    <mergeCell ref="A27:B27"/>
    <mergeCell ref="A15:B15"/>
    <mergeCell ref="A22:B22"/>
    <mergeCell ref="A23:B23"/>
    <mergeCell ref="A24:B24"/>
    <mergeCell ref="A25:B25"/>
    <mergeCell ref="A17:B17"/>
    <mergeCell ref="A18:B18"/>
    <mergeCell ref="A19:B19"/>
    <mergeCell ref="A20:B20"/>
    <mergeCell ref="A21:B21"/>
    <mergeCell ref="A56:B56"/>
    <mergeCell ref="A57:B57"/>
    <mergeCell ref="A39:B39"/>
    <mergeCell ref="A50:B50"/>
    <mergeCell ref="A47:B47"/>
    <mergeCell ref="A43:B43"/>
    <mergeCell ref="A44:B44"/>
    <mergeCell ref="A45:B45"/>
    <mergeCell ref="A46:B46"/>
    <mergeCell ref="A48:B48"/>
    <mergeCell ref="A49:B49"/>
    <mergeCell ref="A51:B51"/>
    <mergeCell ref="A52:B52"/>
  </mergeCells>
  <pageMargins left="0.7" right="0.7" top="0.75" bottom="0.75" header="0.3" footer="0.3"/>
  <pageSetup scale="77" fitToHeight="0" orientation="portrait" r:id="rId1"/>
  <headerFooter alignWithMargins="0">
    <oddFooter>&amp;C&amp;F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9" tint="-0.24994659260841701"/>
  </sheetPr>
  <dimension ref="A2:G70"/>
  <sheetViews>
    <sheetView showGridLines="0" zoomScaleNormal="100" workbookViewId="0">
      <selection activeCell="M19" sqref="M19"/>
    </sheetView>
  </sheetViews>
  <sheetFormatPr baseColWidth="10" defaultColWidth="11.42578125" defaultRowHeight="12.75" x14ac:dyDescent="0.2"/>
  <cols>
    <col min="1" max="1" width="32.85546875" style="24" bestFit="1" customWidth="1"/>
    <col min="2" max="2" width="12" style="24" customWidth="1"/>
    <col min="3" max="3" width="14.85546875" style="24" customWidth="1"/>
    <col min="4" max="4" width="13.5703125" style="24" customWidth="1"/>
    <col min="5" max="5" width="15.85546875" style="24" customWidth="1"/>
    <col min="6" max="6" width="16.5703125" style="24" customWidth="1"/>
    <col min="7" max="7" width="15.5703125" style="24" customWidth="1"/>
    <col min="8" max="8" width="8.42578125" style="24" customWidth="1"/>
    <col min="9" max="16384" width="11.42578125" style="24"/>
  </cols>
  <sheetData>
    <row r="2" spans="1:7" ht="13.5" thickBot="1" x14ac:dyDescent="0.25"/>
    <row r="3" spans="1:7" s="23" customFormat="1" ht="26.25" customHeight="1" thickTop="1" x14ac:dyDescent="0.35">
      <c r="A3" s="239" t="s">
        <v>41</v>
      </c>
      <c r="B3" s="240"/>
      <c r="C3" s="240"/>
      <c r="D3" s="240"/>
      <c r="E3" s="240"/>
      <c r="F3" s="240"/>
      <c r="G3" s="241"/>
    </row>
    <row r="4" spans="1:7" s="23" customFormat="1" ht="15" customHeight="1" thickBot="1" x14ac:dyDescent="0.4">
      <c r="A4" s="123"/>
      <c r="B4" s="124"/>
      <c r="C4" s="124"/>
      <c r="D4" s="124"/>
      <c r="E4" s="124"/>
      <c r="F4" s="124"/>
      <c r="G4" s="125"/>
    </row>
    <row r="5" spans="1:7" s="23" customFormat="1" ht="20.25" customHeight="1" thickTop="1" x14ac:dyDescent="0.2">
      <c r="A5" s="242" t="s">
        <v>40</v>
      </c>
      <c r="B5" s="243"/>
      <c r="C5" s="243"/>
      <c r="D5" s="243"/>
      <c r="E5" s="243"/>
      <c r="F5" s="243"/>
      <c r="G5" s="244"/>
    </row>
    <row r="6" spans="1:7" s="23" customFormat="1" ht="20.25" customHeight="1" thickBot="1" x14ac:dyDescent="0.25">
      <c r="A6" s="245"/>
      <c r="B6" s="246"/>
      <c r="C6" s="246"/>
      <c r="D6" s="246"/>
      <c r="E6" s="246"/>
      <c r="F6" s="246"/>
      <c r="G6" s="247"/>
    </row>
    <row r="7" spans="1:7" s="23" customFormat="1" ht="12.75" customHeight="1" thickTop="1" x14ac:dyDescent="0.2">
      <c r="A7" s="263" t="s">
        <v>37</v>
      </c>
      <c r="B7" s="264"/>
      <c r="C7" s="261" t="s">
        <v>38</v>
      </c>
      <c r="D7" s="262"/>
      <c r="E7" s="135"/>
      <c r="F7" s="254" t="s">
        <v>69</v>
      </c>
      <c r="G7" s="257" t="s">
        <v>6</v>
      </c>
    </row>
    <row r="8" spans="1:7" s="23" customFormat="1" x14ac:dyDescent="0.2">
      <c r="A8" s="265"/>
      <c r="B8" s="266"/>
      <c r="C8" s="82" t="s">
        <v>53</v>
      </c>
      <c r="D8" s="53" t="s">
        <v>54</v>
      </c>
      <c r="E8" s="54" t="s">
        <v>39</v>
      </c>
      <c r="F8" s="249"/>
      <c r="G8" s="258"/>
    </row>
    <row r="9" spans="1:7" s="23" customFormat="1" x14ac:dyDescent="0.2">
      <c r="A9" s="259"/>
      <c r="B9" s="260"/>
      <c r="C9" s="103"/>
      <c r="D9" s="104"/>
      <c r="E9" s="105">
        <f>+C9+D9</f>
        <v>0</v>
      </c>
      <c r="F9" s="106">
        <v>0</v>
      </c>
      <c r="G9" s="107">
        <f>+F9*E9</f>
        <v>0</v>
      </c>
    </row>
    <row r="10" spans="1:7" s="23" customFormat="1" x14ac:dyDescent="0.2">
      <c r="A10" s="126" t="s">
        <v>39</v>
      </c>
      <c r="B10" s="108"/>
      <c r="C10" s="109">
        <f>SUM(C9)</f>
        <v>0</v>
      </c>
      <c r="D10" s="109">
        <f t="shared" ref="D10:G10" si="0">SUM(D9)</f>
        <v>0</v>
      </c>
      <c r="E10" s="109">
        <f t="shared" si="0"/>
        <v>0</v>
      </c>
      <c r="F10" s="110">
        <f t="shared" si="0"/>
        <v>0</v>
      </c>
      <c r="G10" s="127">
        <f t="shared" si="0"/>
        <v>0</v>
      </c>
    </row>
    <row r="11" spans="1:7" ht="13.5" thickBot="1" x14ac:dyDescent="0.25">
      <c r="A11" s="128"/>
      <c r="F11" s="129"/>
      <c r="G11" s="130"/>
    </row>
    <row r="12" spans="1:7" ht="20.25" customHeight="1" thickTop="1" x14ac:dyDescent="0.2">
      <c r="A12" s="242" t="s">
        <v>36</v>
      </c>
      <c r="B12" s="243"/>
      <c r="C12" s="243"/>
      <c r="D12" s="243"/>
      <c r="E12" s="243"/>
      <c r="F12" s="243"/>
      <c r="G12" s="244"/>
    </row>
    <row r="13" spans="1:7" s="23" customFormat="1" ht="12.75" customHeight="1" thickBot="1" x14ac:dyDescent="0.25">
      <c r="A13" s="245"/>
      <c r="B13" s="246"/>
      <c r="C13" s="246"/>
      <c r="D13" s="246"/>
      <c r="E13" s="246"/>
      <c r="F13" s="246"/>
      <c r="G13" s="247"/>
    </row>
    <row r="14" spans="1:7" s="23" customFormat="1" ht="13.5" thickTop="1" x14ac:dyDescent="0.2">
      <c r="A14" s="248" t="s">
        <v>79</v>
      </c>
      <c r="B14" s="249"/>
      <c r="C14" s="111" t="s">
        <v>76</v>
      </c>
      <c r="D14" s="136"/>
      <c r="E14" s="136"/>
      <c r="F14" s="249" t="s">
        <v>75</v>
      </c>
      <c r="G14" s="67" t="s">
        <v>6</v>
      </c>
    </row>
    <row r="15" spans="1:7" s="23" customFormat="1" x14ac:dyDescent="0.2">
      <c r="A15" s="250"/>
      <c r="B15" s="251"/>
      <c r="C15" s="53" t="s">
        <v>73</v>
      </c>
      <c r="D15" s="53" t="s">
        <v>74</v>
      </c>
      <c r="E15" s="54" t="s">
        <v>39</v>
      </c>
      <c r="F15" s="251"/>
      <c r="G15" s="131"/>
    </row>
    <row r="16" spans="1:7" s="23" customFormat="1" x14ac:dyDescent="0.2">
      <c r="A16" s="252"/>
      <c r="B16" s="253"/>
      <c r="C16" s="78"/>
      <c r="D16" s="78"/>
      <c r="E16" s="79" t="s">
        <v>71</v>
      </c>
      <c r="F16" s="80">
        <v>0</v>
      </c>
      <c r="G16" s="81">
        <f>+C16*F16</f>
        <v>0</v>
      </c>
    </row>
    <row r="17" spans="1:7" s="23" customFormat="1" ht="12.75" customHeight="1" x14ac:dyDescent="0.2">
      <c r="A17" s="252"/>
      <c r="B17" s="253"/>
      <c r="C17" s="78"/>
      <c r="D17" s="78"/>
      <c r="E17" s="79" t="s">
        <v>71</v>
      </c>
      <c r="F17" s="80">
        <v>0</v>
      </c>
      <c r="G17" s="81">
        <f t="shared" ref="G17:G27" si="1">+C17*F17</f>
        <v>0</v>
      </c>
    </row>
    <row r="18" spans="1:7" s="23" customFormat="1" ht="12.75" customHeight="1" x14ac:dyDescent="0.2">
      <c r="A18" s="252"/>
      <c r="B18" s="253"/>
      <c r="C18" s="78"/>
      <c r="D18" s="78"/>
      <c r="E18" s="79" t="s">
        <v>71</v>
      </c>
      <c r="F18" s="80">
        <v>0</v>
      </c>
      <c r="G18" s="81">
        <f t="shared" si="1"/>
        <v>0</v>
      </c>
    </row>
    <row r="19" spans="1:7" s="23" customFormat="1" x14ac:dyDescent="0.2">
      <c r="A19" s="252"/>
      <c r="B19" s="253"/>
      <c r="C19" s="78"/>
      <c r="D19" s="78"/>
      <c r="E19" s="79" t="s">
        <v>71</v>
      </c>
      <c r="F19" s="80">
        <v>0</v>
      </c>
      <c r="G19" s="81">
        <f t="shared" si="1"/>
        <v>0</v>
      </c>
    </row>
    <row r="20" spans="1:7" s="23" customFormat="1" x14ac:dyDescent="0.2">
      <c r="A20" s="252"/>
      <c r="B20" s="253"/>
      <c r="C20" s="78"/>
      <c r="D20" s="78"/>
      <c r="E20" s="79" t="s">
        <v>71</v>
      </c>
      <c r="F20" s="80">
        <v>0</v>
      </c>
      <c r="G20" s="81">
        <f t="shared" si="1"/>
        <v>0</v>
      </c>
    </row>
    <row r="21" spans="1:7" s="23" customFormat="1" x14ac:dyDescent="0.2">
      <c r="A21" s="252"/>
      <c r="B21" s="253"/>
      <c r="C21" s="78"/>
      <c r="D21" s="78"/>
      <c r="E21" s="79" t="s">
        <v>71</v>
      </c>
      <c r="F21" s="80">
        <v>0</v>
      </c>
      <c r="G21" s="81">
        <f t="shared" si="1"/>
        <v>0</v>
      </c>
    </row>
    <row r="22" spans="1:7" s="23" customFormat="1" x14ac:dyDescent="0.2">
      <c r="A22" s="252"/>
      <c r="B22" s="253"/>
      <c r="C22" s="78"/>
      <c r="D22" s="78"/>
      <c r="E22" s="79" t="s">
        <v>71</v>
      </c>
      <c r="F22" s="80">
        <v>0</v>
      </c>
      <c r="G22" s="81">
        <f t="shared" si="1"/>
        <v>0</v>
      </c>
    </row>
    <row r="23" spans="1:7" s="23" customFormat="1" x14ac:dyDescent="0.2">
      <c r="A23" s="252"/>
      <c r="B23" s="253"/>
      <c r="C23" s="78"/>
      <c r="D23" s="78"/>
      <c r="E23" s="79" t="s">
        <v>71</v>
      </c>
      <c r="F23" s="80">
        <v>0</v>
      </c>
      <c r="G23" s="81">
        <f t="shared" si="1"/>
        <v>0</v>
      </c>
    </row>
    <row r="24" spans="1:7" s="23" customFormat="1" x14ac:dyDescent="0.2">
      <c r="A24" s="252"/>
      <c r="B24" s="253"/>
      <c r="C24" s="78"/>
      <c r="D24" s="78"/>
      <c r="E24" s="79" t="s">
        <v>71</v>
      </c>
      <c r="F24" s="80">
        <v>0</v>
      </c>
      <c r="G24" s="81">
        <f t="shared" si="1"/>
        <v>0</v>
      </c>
    </row>
    <row r="25" spans="1:7" s="23" customFormat="1" x14ac:dyDescent="0.2">
      <c r="A25" s="252"/>
      <c r="B25" s="253"/>
      <c r="C25" s="78"/>
      <c r="D25" s="78"/>
      <c r="E25" s="79" t="s">
        <v>71</v>
      </c>
      <c r="F25" s="80">
        <v>0</v>
      </c>
      <c r="G25" s="81">
        <f t="shared" si="1"/>
        <v>0</v>
      </c>
    </row>
    <row r="26" spans="1:7" s="23" customFormat="1" x14ac:dyDescent="0.2">
      <c r="A26" s="252"/>
      <c r="B26" s="253"/>
      <c r="C26" s="78"/>
      <c r="D26" s="78"/>
      <c r="E26" s="79" t="s">
        <v>71</v>
      </c>
      <c r="F26" s="80">
        <v>0</v>
      </c>
      <c r="G26" s="81">
        <f t="shared" si="1"/>
        <v>0</v>
      </c>
    </row>
    <row r="27" spans="1:7" s="23" customFormat="1" x14ac:dyDescent="0.2">
      <c r="A27" s="252"/>
      <c r="B27" s="253"/>
      <c r="C27" s="78"/>
      <c r="D27" s="78"/>
      <c r="E27" s="79" t="s">
        <v>71</v>
      </c>
      <c r="F27" s="80">
        <v>0</v>
      </c>
      <c r="G27" s="81">
        <f t="shared" si="1"/>
        <v>0</v>
      </c>
    </row>
    <row r="28" spans="1:7" s="23" customFormat="1" ht="13.5" thickBot="1" x14ac:dyDescent="0.25">
      <c r="A28" s="132" t="s">
        <v>39</v>
      </c>
      <c r="B28" s="133"/>
      <c r="C28" s="96">
        <f>SUM(C16:C27)</f>
        <v>0</v>
      </c>
      <c r="D28" s="96">
        <f>SUM(D16:D27)</f>
        <v>0</v>
      </c>
      <c r="E28" s="97"/>
      <c r="F28" s="134">
        <f>SUM(F16:F27)</f>
        <v>0</v>
      </c>
      <c r="G28" s="98">
        <f>SUM(G16:G27)</f>
        <v>0</v>
      </c>
    </row>
    <row r="29" spans="1:7" s="23" customFormat="1" ht="12" customHeight="1" thickTop="1" x14ac:dyDescent="0.2">
      <c r="A29" s="24"/>
      <c r="B29" s="24"/>
      <c r="C29" s="24"/>
      <c r="D29" s="24"/>
      <c r="E29" s="24"/>
      <c r="F29" s="24"/>
    </row>
    <row r="30" spans="1:7" ht="13.5" customHeight="1" x14ac:dyDescent="0.2"/>
    <row r="31" spans="1:7" s="23" customFormat="1" ht="13.5" thickBot="1" x14ac:dyDescent="0.25">
      <c r="A31" s="24"/>
      <c r="B31" s="24"/>
      <c r="C31" s="24"/>
      <c r="D31" s="24"/>
      <c r="E31" s="24"/>
      <c r="F31" s="24"/>
    </row>
    <row r="32" spans="1:7" ht="27" thickTop="1" thickBot="1" x14ac:dyDescent="0.25">
      <c r="A32" s="220" t="s">
        <v>47</v>
      </c>
      <c r="B32" s="221"/>
      <c r="C32" s="221"/>
      <c r="D32" s="221"/>
      <c r="E32" s="221"/>
      <c r="F32" s="221"/>
      <c r="G32" s="222"/>
    </row>
    <row r="33" spans="1:7" ht="14.25" thickTop="1" thickBot="1" x14ac:dyDescent="0.25">
      <c r="A33" s="121"/>
      <c r="B33" s="26"/>
      <c r="C33" s="26"/>
      <c r="D33" s="26"/>
      <c r="E33" s="26"/>
      <c r="F33" s="26"/>
      <c r="G33" s="122"/>
    </row>
    <row r="34" spans="1:7" ht="19.5" thickTop="1" thickBot="1" x14ac:dyDescent="0.25">
      <c r="A34" s="223" t="s">
        <v>49</v>
      </c>
      <c r="B34" s="224"/>
      <c r="C34" s="224"/>
      <c r="D34" s="224"/>
      <c r="E34" s="224"/>
      <c r="F34" s="224"/>
      <c r="G34" s="225"/>
    </row>
    <row r="35" spans="1:7" ht="13.5" thickTop="1" x14ac:dyDescent="0.2">
      <c r="A35" s="68" t="s">
        <v>3</v>
      </c>
      <c r="B35" s="69" t="s">
        <v>5</v>
      </c>
      <c r="C35" s="69" t="s">
        <v>77</v>
      </c>
      <c r="D35" s="69" t="s">
        <v>2</v>
      </c>
      <c r="E35" s="69" t="s">
        <v>0</v>
      </c>
      <c r="F35" s="226" t="s">
        <v>48</v>
      </c>
      <c r="G35" s="227"/>
    </row>
    <row r="36" spans="1:7" x14ac:dyDescent="0.2">
      <c r="A36" s="63"/>
      <c r="B36" s="30"/>
      <c r="C36" s="64"/>
      <c r="D36" s="65">
        <v>0</v>
      </c>
      <c r="E36" s="83">
        <f>+D36*C36</f>
        <v>0</v>
      </c>
      <c r="F36" s="228"/>
      <c r="G36" s="229"/>
    </row>
    <row r="37" spans="1:7" x14ac:dyDescent="0.2">
      <c r="A37" s="63"/>
      <c r="B37" s="30"/>
      <c r="C37" s="64"/>
      <c r="D37" s="65">
        <v>0</v>
      </c>
      <c r="E37" s="83">
        <f>+D37*C37</f>
        <v>0</v>
      </c>
      <c r="F37" s="228"/>
      <c r="G37" s="229"/>
    </row>
    <row r="38" spans="1:7" x14ac:dyDescent="0.2">
      <c r="A38" s="63"/>
      <c r="B38" s="30"/>
      <c r="C38" s="64"/>
      <c r="D38" s="65">
        <v>0</v>
      </c>
      <c r="E38" s="83">
        <f>+D38*C38</f>
        <v>0</v>
      </c>
      <c r="F38" s="228"/>
      <c r="G38" s="229"/>
    </row>
    <row r="39" spans="1:7" x14ac:dyDescent="0.2">
      <c r="A39" s="63"/>
      <c r="B39" s="30"/>
      <c r="C39" s="64"/>
      <c r="D39" s="65">
        <v>0</v>
      </c>
      <c r="E39" s="83">
        <f>+D39*C39</f>
        <v>0</v>
      </c>
      <c r="F39" s="228"/>
      <c r="G39" s="229"/>
    </row>
    <row r="40" spans="1:7" x14ac:dyDescent="0.2">
      <c r="A40" s="94"/>
      <c r="B40" s="30"/>
      <c r="C40" s="64"/>
      <c r="D40" s="65">
        <v>0</v>
      </c>
      <c r="E40" s="83">
        <f>+D40*C40</f>
        <v>0</v>
      </c>
      <c r="F40" s="228"/>
      <c r="G40" s="229"/>
    </row>
    <row r="41" spans="1:7" ht="13.5" thickBot="1" x14ac:dyDescent="0.25">
      <c r="A41" s="95" t="s">
        <v>42</v>
      </c>
      <c r="B41" s="56"/>
      <c r="C41" s="56"/>
      <c r="D41" s="99">
        <f>SUM(D36:D40)</f>
        <v>0</v>
      </c>
      <c r="E41" s="99">
        <f>SUM(E36:E40)</f>
        <v>0</v>
      </c>
      <c r="F41" s="232"/>
      <c r="G41" s="233"/>
    </row>
    <row r="42" spans="1:7" ht="14.25" thickTop="1" thickBot="1" x14ac:dyDescent="0.25">
      <c r="A42" s="121"/>
      <c r="B42" s="26"/>
      <c r="C42" s="26"/>
      <c r="D42" s="26"/>
      <c r="E42" s="26"/>
      <c r="F42" s="26"/>
      <c r="G42" s="122"/>
    </row>
    <row r="43" spans="1:7" ht="19.5" thickTop="1" thickBot="1" x14ac:dyDescent="0.25">
      <c r="A43" s="223" t="s">
        <v>52</v>
      </c>
      <c r="B43" s="224"/>
      <c r="C43" s="224"/>
      <c r="D43" s="224"/>
      <c r="E43" s="224"/>
      <c r="F43" s="224"/>
      <c r="G43" s="225"/>
    </row>
    <row r="44" spans="1:7" ht="13.5" thickTop="1" x14ac:dyDescent="0.2">
      <c r="A44" s="68" t="s">
        <v>3</v>
      </c>
      <c r="B44" s="69" t="s">
        <v>5</v>
      </c>
      <c r="C44" s="69" t="s">
        <v>4</v>
      </c>
      <c r="D44" s="69" t="s">
        <v>1</v>
      </c>
      <c r="E44" s="69" t="s">
        <v>0</v>
      </c>
      <c r="F44" s="226" t="s">
        <v>48</v>
      </c>
      <c r="G44" s="227"/>
    </row>
    <row r="45" spans="1:7" x14ac:dyDescent="0.2">
      <c r="A45" s="57"/>
      <c r="B45" s="25"/>
      <c r="C45" s="89"/>
      <c r="D45" s="65">
        <v>0</v>
      </c>
      <c r="E45" s="83">
        <f>+C45*D45</f>
        <v>0</v>
      </c>
      <c r="F45" s="230"/>
      <c r="G45" s="231"/>
    </row>
    <row r="46" spans="1:7" x14ac:dyDescent="0.2">
      <c r="A46" s="55"/>
      <c r="B46" s="25"/>
      <c r="C46" s="89"/>
      <c r="D46" s="65">
        <v>0</v>
      </c>
      <c r="E46" s="83">
        <f t="shared" ref="E46:E51" si="2">+D46*C46</f>
        <v>0</v>
      </c>
      <c r="F46" s="230"/>
      <c r="G46" s="231"/>
    </row>
    <row r="47" spans="1:7" x14ac:dyDescent="0.2">
      <c r="A47" s="55"/>
      <c r="B47" s="25"/>
      <c r="C47" s="89"/>
      <c r="D47" s="65">
        <v>0</v>
      </c>
      <c r="E47" s="83">
        <f t="shared" si="2"/>
        <v>0</v>
      </c>
      <c r="F47" s="230"/>
      <c r="G47" s="231"/>
    </row>
    <row r="48" spans="1:7" x14ac:dyDescent="0.2">
      <c r="A48" s="55"/>
      <c r="B48" s="25"/>
      <c r="C48" s="89"/>
      <c r="D48" s="65">
        <v>0</v>
      </c>
      <c r="E48" s="83">
        <f t="shared" si="2"/>
        <v>0</v>
      </c>
      <c r="F48" s="230"/>
      <c r="G48" s="231"/>
    </row>
    <row r="49" spans="1:7" x14ac:dyDescent="0.2">
      <c r="A49" s="55"/>
      <c r="B49" s="25"/>
      <c r="C49" s="89"/>
      <c r="D49" s="65">
        <v>0</v>
      </c>
      <c r="E49" s="83">
        <f t="shared" si="2"/>
        <v>0</v>
      </c>
      <c r="F49" s="230"/>
      <c r="G49" s="231"/>
    </row>
    <row r="50" spans="1:7" x14ac:dyDescent="0.2">
      <c r="A50" s="55"/>
      <c r="B50" s="88"/>
      <c r="C50" s="89"/>
      <c r="D50" s="65">
        <v>0</v>
      </c>
      <c r="E50" s="83">
        <f t="shared" si="2"/>
        <v>0</v>
      </c>
      <c r="F50" s="230"/>
      <c r="G50" s="231"/>
    </row>
    <row r="51" spans="1:7" x14ac:dyDescent="0.2">
      <c r="A51" s="55"/>
      <c r="B51" s="25"/>
      <c r="C51" s="89"/>
      <c r="D51" s="65">
        <v>0</v>
      </c>
      <c r="E51" s="83">
        <f t="shared" si="2"/>
        <v>0</v>
      </c>
      <c r="F51" s="230"/>
      <c r="G51" s="231"/>
    </row>
    <row r="52" spans="1:7" ht="13.5" thickBot="1" x14ac:dyDescent="0.25">
      <c r="A52" s="95" t="s">
        <v>42</v>
      </c>
      <c r="B52" s="56"/>
      <c r="C52" s="56"/>
      <c r="D52" s="99">
        <f>SUM(D45:D51)</f>
        <v>0</v>
      </c>
      <c r="E52" s="99">
        <f>SUM(E45:E51)</f>
        <v>0</v>
      </c>
      <c r="F52" s="232"/>
      <c r="G52" s="233"/>
    </row>
    <row r="53" spans="1:7" ht="14.25" thickTop="1" thickBot="1" x14ac:dyDescent="0.25">
      <c r="A53" s="26"/>
      <c r="B53" s="26"/>
      <c r="C53" s="26"/>
      <c r="D53" s="26"/>
      <c r="E53" s="26"/>
      <c r="F53" s="26"/>
      <c r="G53" s="26"/>
    </row>
    <row r="54" spans="1:7" ht="19.5" thickTop="1" thickBot="1" x14ac:dyDescent="0.3">
      <c r="A54" s="234" t="s">
        <v>93</v>
      </c>
      <c r="B54" s="235"/>
      <c r="C54" s="235"/>
      <c r="D54" s="235"/>
      <c r="E54" s="235"/>
      <c r="F54" s="235"/>
      <c r="G54" s="236"/>
    </row>
    <row r="55" spans="1:7" ht="13.5" thickTop="1" x14ac:dyDescent="0.2">
      <c r="A55" s="68" t="s">
        <v>3</v>
      </c>
      <c r="B55" s="69" t="s">
        <v>5</v>
      </c>
      <c r="C55" s="69" t="s">
        <v>4</v>
      </c>
      <c r="D55" s="69" t="s">
        <v>1</v>
      </c>
      <c r="E55" s="69" t="s">
        <v>0</v>
      </c>
      <c r="F55" s="226" t="s">
        <v>48</v>
      </c>
      <c r="G55" s="227"/>
    </row>
    <row r="56" spans="1:7" x14ac:dyDescent="0.2">
      <c r="A56" s="59" t="s">
        <v>30</v>
      </c>
      <c r="B56" s="93"/>
      <c r="C56" s="87"/>
      <c r="D56" s="84">
        <v>0</v>
      </c>
      <c r="E56" s="85">
        <f>+C56*D56</f>
        <v>0</v>
      </c>
      <c r="F56" s="237"/>
      <c r="G56" s="238"/>
    </row>
    <row r="57" spans="1:7" x14ac:dyDescent="0.2">
      <c r="A57" s="59" t="s">
        <v>31</v>
      </c>
      <c r="B57" s="93"/>
      <c r="C57" s="87"/>
      <c r="D57" s="84">
        <v>0</v>
      </c>
      <c r="E57" s="85">
        <f t="shared" ref="E57:E68" si="3">+C57*D57</f>
        <v>0</v>
      </c>
      <c r="F57" s="237"/>
      <c r="G57" s="238"/>
    </row>
    <row r="58" spans="1:7" x14ac:dyDescent="0.2">
      <c r="A58" s="59" t="s">
        <v>66</v>
      </c>
      <c r="B58" s="93"/>
      <c r="C58" s="87"/>
      <c r="D58" s="84">
        <v>0</v>
      </c>
      <c r="E58" s="85">
        <f t="shared" si="3"/>
        <v>0</v>
      </c>
      <c r="F58" s="237"/>
      <c r="G58" s="238"/>
    </row>
    <row r="59" spans="1:7" x14ac:dyDescent="0.2">
      <c r="A59" s="59" t="s">
        <v>72</v>
      </c>
      <c r="B59" s="93"/>
      <c r="C59" s="87"/>
      <c r="D59" s="84">
        <v>0</v>
      </c>
      <c r="E59" s="85">
        <f t="shared" si="3"/>
        <v>0</v>
      </c>
      <c r="F59" s="237"/>
      <c r="G59" s="238"/>
    </row>
    <row r="60" spans="1:7" x14ac:dyDescent="0.2">
      <c r="A60" s="59" t="s">
        <v>60</v>
      </c>
      <c r="B60" s="93"/>
      <c r="C60" s="87"/>
      <c r="D60" s="84">
        <v>0</v>
      </c>
      <c r="E60" s="85">
        <f t="shared" si="3"/>
        <v>0</v>
      </c>
      <c r="F60" s="237"/>
      <c r="G60" s="238"/>
    </row>
    <row r="61" spans="1:7" x14ac:dyDescent="0.2">
      <c r="A61" s="59" t="s">
        <v>32</v>
      </c>
      <c r="B61" s="93"/>
      <c r="C61" s="87"/>
      <c r="D61" s="84">
        <v>0</v>
      </c>
      <c r="E61" s="85">
        <f t="shared" si="3"/>
        <v>0</v>
      </c>
      <c r="F61" s="237"/>
      <c r="G61" s="238"/>
    </row>
    <row r="62" spans="1:7" x14ac:dyDescent="0.2">
      <c r="A62" s="59" t="s">
        <v>33</v>
      </c>
      <c r="B62" s="93"/>
      <c r="C62" s="87"/>
      <c r="D62" s="84">
        <v>0</v>
      </c>
      <c r="E62" s="85">
        <f t="shared" si="3"/>
        <v>0</v>
      </c>
      <c r="F62" s="237"/>
      <c r="G62" s="238"/>
    </row>
    <row r="63" spans="1:7" x14ac:dyDescent="0.2">
      <c r="A63" s="59" t="s">
        <v>34</v>
      </c>
      <c r="B63" s="93"/>
      <c r="C63" s="87"/>
      <c r="D63" s="84">
        <v>0</v>
      </c>
      <c r="E63" s="85">
        <f t="shared" si="3"/>
        <v>0</v>
      </c>
      <c r="F63" s="237"/>
      <c r="G63" s="238"/>
    </row>
    <row r="64" spans="1:7" x14ac:dyDescent="0.2">
      <c r="A64" s="59" t="s">
        <v>61</v>
      </c>
      <c r="B64" s="93"/>
      <c r="C64" s="87"/>
      <c r="D64" s="84">
        <v>0</v>
      </c>
      <c r="E64" s="85">
        <f t="shared" si="3"/>
        <v>0</v>
      </c>
      <c r="F64" s="237"/>
      <c r="G64" s="238"/>
    </row>
    <row r="65" spans="1:7" x14ac:dyDescent="0.2">
      <c r="A65" s="59" t="s">
        <v>62</v>
      </c>
      <c r="B65" s="93"/>
      <c r="C65" s="87"/>
      <c r="D65" s="84">
        <v>0</v>
      </c>
      <c r="E65" s="85">
        <f t="shared" si="3"/>
        <v>0</v>
      </c>
      <c r="F65" s="237"/>
      <c r="G65" s="238"/>
    </row>
    <row r="66" spans="1:7" x14ac:dyDescent="0.2">
      <c r="A66" s="59" t="s">
        <v>63</v>
      </c>
      <c r="B66" s="93"/>
      <c r="C66" s="87"/>
      <c r="D66" s="84">
        <v>0</v>
      </c>
      <c r="E66" s="85">
        <f t="shared" si="3"/>
        <v>0</v>
      </c>
      <c r="F66" s="237"/>
      <c r="G66" s="238"/>
    </row>
    <row r="67" spans="1:7" x14ac:dyDescent="0.2">
      <c r="A67" s="59" t="s">
        <v>64</v>
      </c>
      <c r="B67" s="93"/>
      <c r="C67" s="87"/>
      <c r="D67" s="84">
        <v>0</v>
      </c>
      <c r="E67" s="85">
        <f t="shared" si="3"/>
        <v>0</v>
      </c>
      <c r="F67" s="237"/>
      <c r="G67" s="238"/>
    </row>
    <row r="68" spans="1:7" x14ac:dyDescent="0.2">
      <c r="A68" s="59" t="s">
        <v>65</v>
      </c>
      <c r="B68" s="93"/>
      <c r="C68" s="87"/>
      <c r="D68" s="84">
        <v>0</v>
      </c>
      <c r="E68" s="85">
        <f t="shared" si="3"/>
        <v>0</v>
      </c>
      <c r="F68" s="237"/>
      <c r="G68" s="238"/>
    </row>
    <row r="69" spans="1:7" ht="13.5" thickBot="1" x14ac:dyDescent="0.25">
      <c r="A69" s="120" t="s">
        <v>42</v>
      </c>
      <c r="B69" s="58"/>
      <c r="C69" s="58"/>
      <c r="D69" s="86">
        <f>SUM(D56:D68)</f>
        <v>0</v>
      </c>
      <c r="E69" s="86">
        <f>SUM(E56:E68)</f>
        <v>0</v>
      </c>
      <c r="F69" s="255"/>
      <c r="G69" s="256"/>
    </row>
    <row r="70" spans="1:7" ht="13.5" thickTop="1" x14ac:dyDescent="0.2"/>
  </sheetData>
  <mergeCells count="57">
    <mergeCell ref="F69:G69"/>
    <mergeCell ref="A26:B26"/>
    <mergeCell ref="A27:B27"/>
    <mergeCell ref="G7:G8"/>
    <mergeCell ref="A9:B9"/>
    <mergeCell ref="C7:D7"/>
    <mergeCell ref="A7:B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:G3"/>
    <mergeCell ref="A5:G6"/>
    <mergeCell ref="A12:G13"/>
    <mergeCell ref="A14:B15"/>
    <mergeCell ref="A16:B16"/>
    <mergeCell ref="F7:F8"/>
    <mergeCell ref="F14:F15"/>
    <mergeCell ref="F66:G66"/>
    <mergeCell ref="F67:G67"/>
    <mergeCell ref="F68:G68"/>
    <mergeCell ref="F61:G61"/>
    <mergeCell ref="F62:G62"/>
    <mergeCell ref="F63:G63"/>
    <mergeCell ref="F64:G64"/>
    <mergeCell ref="F65:G65"/>
    <mergeCell ref="F56:G56"/>
    <mergeCell ref="F57:G57"/>
    <mergeCell ref="F58:G58"/>
    <mergeCell ref="F59:G59"/>
    <mergeCell ref="F60:G60"/>
    <mergeCell ref="F51:G51"/>
    <mergeCell ref="F52:G52"/>
    <mergeCell ref="A54:G54"/>
    <mergeCell ref="F55:G55"/>
    <mergeCell ref="F47:G47"/>
    <mergeCell ref="F48:G48"/>
    <mergeCell ref="F49:G49"/>
    <mergeCell ref="F50:G50"/>
    <mergeCell ref="F44:G44"/>
    <mergeCell ref="F45:G45"/>
    <mergeCell ref="F46:G46"/>
    <mergeCell ref="F38:G38"/>
    <mergeCell ref="F39:G39"/>
    <mergeCell ref="F40:G40"/>
    <mergeCell ref="F41:G41"/>
    <mergeCell ref="A43:G43"/>
    <mergeCell ref="A32:G32"/>
    <mergeCell ref="A34:G34"/>
    <mergeCell ref="F35:G35"/>
    <mergeCell ref="F36:G36"/>
    <mergeCell ref="F37:G37"/>
  </mergeCells>
  <printOptions horizontalCentered="1"/>
  <pageMargins left="0.78740157480314965" right="0.78740157480314965" top="0.59055118110236227" bottom="0.39370078740157483" header="0" footer="0"/>
  <pageSetup scale="72" orientation="portrait" horizontalDpi="300" verticalDpi="300" r:id="rId1"/>
  <headerFooter alignWithMargins="0">
    <oddHeader xml:space="preserve">&amp;R
</oddHeader>
    <oddFooter>&amp;C&amp;F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2:N16"/>
  <sheetViews>
    <sheetView showGridLines="0" tabSelected="1" topLeftCell="J1" zoomScaleNormal="100" workbookViewId="0">
      <selection activeCell="P4" sqref="P4"/>
    </sheetView>
  </sheetViews>
  <sheetFormatPr baseColWidth="10" defaultColWidth="11.5703125" defaultRowHeight="14.25" x14ac:dyDescent="0.2"/>
  <cols>
    <col min="1" max="1" width="7.5703125" style="62" hidden="1" customWidth="1"/>
    <col min="2" max="3" width="9.140625" style="62" hidden="1" customWidth="1"/>
    <col min="4" max="4" width="6.7109375" style="62" hidden="1" customWidth="1"/>
    <col min="5" max="5" width="7.5703125" style="62" hidden="1" customWidth="1"/>
    <col min="6" max="7" width="9.140625" style="62" hidden="1" customWidth="1"/>
    <col min="8" max="8" width="4.85546875" style="62" hidden="1" customWidth="1"/>
    <col min="9" max="9" width="13.28515625" style="62" hidden="1" customWidth="1"/>
    <col min="10" max="10" width="11.5703125" style="62"/>
    <col min="11" max="11" width="50.85546875" style="62" customWidth="1"/>
    <col min="12" max="12" width="22" style="62" customWidth="1"/>
    <col min="13" max="13" width="7.42578125" style="62" customWidth="1"/>
    <col min="14" max="14" width="22.85546875" style="62" customWidth="1"/>
    <col min="15" max="16384" width="11.5703125" style="62"/>
  </cols>
  <sheetData>
    <row r="2" spans="11:14" ht="20.25" x14ac:dyDescent="0.3">
      <c r="K2" s="267" t="s">
        <v>94</v>
      </c>
      <c r="L2" s="267"/>
    </row>
    <row r="4" spans="11:14" ht="30.75" x14ac:dyDescent="0.2">
      <c r="K4" s="163" t="s">
        <v>81</v>
      </c>
      <c r="L4" s="163" t="s">
        <v>82</v>
      </c>
      <c r="N4" s="163" t="s">
        <v>83</v>
      </c>
    </row>
    <row r="5" spans="11:14" ht="20.25" x14ac:dyDescent="0.3">
      <c r="K5" s="73" t="s">
        <v>84</v>
      </c>
      <c r="L5" s="74">
        <v>49313</v>
      </c>
      <c r="N5" s="74">
        <f>L5*(1.52)</f>
        <v>74955.759999999995</v>
      </c>
    </row>
    <row r="6" spans="11:14" ht="20.25" x14ac:dyDescent="0.3">
      <c r="K6" s="71" t="s">
        <v>85</v>
      </c>
      <c r="L6" s="72">
        <v>36056</v>
      </c>
      <c r="N6" s="72">
        <f>L6*(1.52)</f>
        <v>54805.120000000003</v>
      </c>
    </row>
    <row r="7" spans="11:14" ht="20.25" x14ac:dyDescent="0.3">
      <c r="K7" s="71" t="s">
        <v>86</v>
      </c>
      <c r="L7" s="72">
        <v>47285</v>
      </c>
      <c r="N7" s="72">
        <f>L7*(1.52)</f>
        <v>71873.2</v>
      </c>
    </row>
    <row r="8" spans="11:14" ht="20.25" x14ac:dyDescent="0.3">
      <c r="K8" s="73" t="s">
        <v>87</v>
      </c>
      <c r="L8" s="74">
        <v>36056</v>
      </c>
      <c r="N8" s="74">
        <f>L8*(1.52)</f>
        <v>54805.120000000003</v>
      </c>
    </row>
    <row r="9" spans="11:14" ht="20.25" x14ac:dyDescent="0.3">
      <c r="K9" s="70"/>
      <c r="L9" s="70"/>
    </row>
    <row r="10" spans="11:14" ht="20.25" x14ac:dyDescent="0.3">
      <c r="K10" s="70"/>
      <c r="L10" s="70"/>
    </row>
    <row r="11" spans="11:14" ht="14.25" customHeight="1" x14ac:dyDescent="0.2">
      <c r="K11" s="268" t="s">
        <v>88</v>
      </c>
      <c r="L11" s="268"/>
      <c r="N11" s="269" t="s">
        <v>82</v>
      </c>
    </row>
    <row r="12" spans="11:14" ht="14.25" customHeight="1" x14ac:dyDescent="0.2">
      <c r="K12" s="268"/>
      <c r="L12" s="268"/>
      <c r="N12" s="269"/>
    </row>
    <row r="13" spans="11:14" ht="20.25" x14ac:dyDescent="0.3">
      <c r="K13" s="73" t="s">
        <v>89</v>
      </c>
      <c r="L13" s="75">
        <v>5602603</v>
      </c>
      <c r="N13" s="75">
        <v>83735</v>
      </c>
    </row>
    <row r="14" spans="11:14" ht="20.25" x14ac:dyDescent="0.3">
      <c r="K14" s="71" t="s">
        <v>90</v>
      </c>
      <c r="L14" s="76">
        <v>4333456</v>
      </c>
      <c r="N14" s="75">
        <v>64766</v>
      </c>
    </row>
    <row r="15" spans="11:14" ht="20.25" x14ac:dyDescent="0.3">
      <c r="K15" s="73" t="s">
        <v>91</v>
      </c>
      <c r="L15" s="75">
        <v>2912997</v>
      </c>
      <c r="N15" s="75">
        <v>58049</v>
      </c>
    </row>
    <row r="16" spans="11:14" ht="20.25" x14ac:dyDescent="0.3">
      <c r="K16" s="71" t="s">
        <v>92</v>
      </c>
      <c r="L16" s="77">
        <v>2912997</v>
      </c>
      <c r="N16" s="75">
        <v>58049</v>
      </c>
    </row>
  </sheetData>
  <mergeCells count="3">
    <mergeCell ref="K2:L2"/>
    <mergeCell ref="K11:L12"/>
    <mergeCell ref="N11:N12"/>
  </mergeCells>
  <printOptions horizontalCentered="1"/>
  <pageMargins left="0.70866141732283472" right="0.70866141732283472" top="0.74803149606299213" bottom="0.74803149606299213" header="0.31496062992125984" footer="0.31496062992125984"/>
  <pageSetup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Consolidado</vt:lpstr>
      <vt:lpstr>Anexos Ingresos, Costos, Gastos</vt:lpstr>
      <vt:lpstr>Tarifas</vt:lpstr>
      <vt:lpstr>Consolidado!Área_de_impresión</vt:lpstr>
      <vt:lpstr>Consolidado!Títulos_a_imprimir</vt:lpstr>
    </vt:vector>
  </TitlesOfParts>
  <Manager/>
  <Company>USC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NANCY ELENA JIMENEZ SALAZAR</dc:creator>
  <cp:keywords/>
  <dc:description/>
  <cp:lastModifiedBy>Enmanuel Ramirez Berney</cp:lastModifiedBy>
  <cp:lastPrinted>2022-06-18T16:34:55Z</cp:lastPrinted>
  <dcterms:created xsi:type="dcterms:W3CDTF">2008-06-09T14:33:09Z</dcterms:created>
  <dcterms:modified xsi:type="dcterms:W3CDTF">2025-09-11T15:00:04Z</dcterms:modified>
  <cp:category/>
</cp:coreProperties>
</file>