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alista1conta\Downloads\"/>
    </mc:Choice>
  </mc:AlternateContent>
  <xr:revisionPtr revIDLastSave="0" documentId="13_ncr:1_{BFA54B3A-FC71-412D-B20E-01304D5DA4AF}" xr6:coauthVersionLast="47" xr6:coauthVersionMax="47" xr10:uidLastSave="{00000000-0000-0000-0000-000000000000}"/>
  <bookViews>
    <workbookView xWindow="-120" yWindow="-120" windowWidth="21840" windowHeight="13020" tabRatio="930" xr2:uid="{00000000-000D-0000-FFFF-FFFF00000000}"/>
  </bookViews>
  <sheets>
    <sheet name="Consolidado" sheetId="4" r:id="rId1"/>
    <sheet name="Anexos Ingresos, Costos, Gastos" sheetId="5" r:id="rId2"/>
    <sheet name="Tarifas" sheetId="16" r:id="rId3"/>
  </sheets>
  <definedNames>
    <definedName name="_xlnm.Print_Area" localSheetId="0">Consolidado!$B$2:$G$64</definedName>
    <definedName name="_xlnm.Print_Titles" localSheetId="0">Consolidado!$1:$5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6" l="1"/>
  <c r="N7" i="16"/>
  <c r="N6" i="16"/>
  <c r="N5" i="16"/>
  <c r="E71" i="5" l="1"/>
  <c r="E13" i="5"/>
  <c r="G13" i="5"/>
  <c r="D13" i="5"/>
  <c r="F62" i="5"/>
  <c r="G44" i="4" s="1"/>
  <c r="F47" i="5"/>
  <c r="E54" i="5"/>
  <c r="F52" i="5"/>
  <c r="F53" i="5"/>
  <c r="F51" i="5"/>
  <c r="F50" i="5"/>
  <c r="F49" i="5"/>
  <c r="F48" i="5"/>
  <c r="F12" i="5"/>
  <c r="F13" i="5" s="1"/>
  <c r="H12" i="5" l="1"/>
  <c r="H13" i="5" s="1"/>
  <c r="G19" i="4" s="1"/>
  <c r="F70" i="5"/>
  <c r="G52" i="4" s="1"/>
  <c r="F69" i="5"/>
  <c r="G51" i="4" s="1"/>
  <c r="F68" i="5"/>
  <c r="G50" i="4" s="1"/>
  <c r="F67" i="5"/>
  <c r="G49" i="4" s="1"/>
  <c r="F66" i="5"/>
  <c r="G48" i="4" s="1"/>
  <c r="F65" i="5"/>
  <c r="G47" i="4" s="1"/>
  <c r="F64" i="5"/>
  <c r="G46" i="4" s="1"/>
  <c r="F63" i="5"/>
  <c r="G45" i="4" s="1"/>
  <c r="F61" i="5"/>
  <c r="G43" i="4" s="1"/>
  <c r="F60" i="5"/>
  <c r="G42" i="4" s="1"/>
  <c r="F59" i="5"/>
  <c r="G41" i="4" s="1"/>
  <c r="F58" i="5"/>
  <c r="G40" i="4" s="1"/>
  <c r="E43" i="5"/>
  <c r="F42" i="5"/>
  <c r="F41" i="5"/>
  <c r="F40" i="5"/>
  <c r="F39" i="5"/>
  <c r="F38" i="5"/>
  <c r="F43" i="5" l="1"/>
  <c r="G35" i="4" s="1"/>
  <c r="F71" i="5"/>
  <c r="F54" i="5"/>
  <c r="G36" i="4" s="1"/>
  <c r="H20" i="5"/>
  <c r="H21" i="5"/>
  <c r="H22" i="5"/>
  <c r="H23" i="5"/>
  <c r="H24" i="5"/>
  <c r="H25" i="5"/>
  <c r="H26" i="5"/>
  <c r="H27" i="5"/>
  <c r="H28" i="5"/>
  <c r="H29" i="5"/>
  <c r="H30" i="5"/>
  <c r="G37" i="4" l="1"/>
  <c r="G31" i="5"/>
  <c r="E31" i="5" l="1"/>
  <c r="D31" i="5"/>
  <c r="H19" i="5"/>
  <c r="G26" i="4"/>
  <c r="H31" i="5" l="1"/>
  <c r="G25" i="4" s="1"/>
  <c r="G53" i="4"/>
  <c r="G28" i="4" l="1"/>
  <c r="G29" i="4"/>
  <c r="G27" i="4"/>
  <c r="G30" i="4" l="1"/>
  <c r="G57" i="4" s="1"/>
  <c r="G58" i="4" s="1"/>
  <c r="G60" i="4" s="1"/>
  <c r="G64" i="4" s="1"/>
  <c r="G62" i="4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<sst xmlns="http://schemas.openxmlformats.org/spreadsheetml/2006/main" count="159" uniqueCount="100">
  <si>
    <t>VALOR TOTAL</t>
  </si>
  <si>
    <t>VALOR UNITARIO</t>
  </si>
  <si>
    <t>CONCEPTO</t>
  </si>
  <si>
    <t>CANTIDAD</t>
  </si>
  <si>
    <t>MOTIVO</t>
  </si>
  <si>
    <t xml:space="preserve">TOTAL </t>
  </si>
  <si>
    <t>JORNADA</t>
  </si>
  <si>
    <t xml:space="preserve">1. INGRESOS </t>
  </si>
  <si>
    <t>Inscripciones primer semestre</t>
  </si>
  <si>
    <t>Incripcion diplomado</t>
  </si>
  <si>
    <t>Inscripcion congreso estudiantes</t>
  </si>
  <si>
    <t>inscripcion congreso empl y docentes</t>
  </si>
  <si>
    <t>Inscripcion congreso particulares</t>
  </si>
  <si>
    <t>Convenios</t>
  </si>
  <si>
    <t>Matriculas</t>
  </si>
  <si>
    <t>(-) Becas</t>
  </si>
  <si>
    <t>(-) Devoluciones</t>
  </si>
  <si>
    <t xml:space="preserve">TOTAL INGRESOS  </t>
  </si>
  <si>
    <t>Libros,periodicos y revistas</t>
  </si>
  <si>
    <t>Suscripciones</t>
  </si>
  <si>
    <t>Taxis y Buses</t>
  </si>
  <si>
    <t>Casino y Restaurantes</t>
  </si>
  <si>
    <t>Parqueaderos</t>
  </si>
  <si>
    <t>EXCEDENTE O DEFICIT</t>
  </si>
  <si>
    <t>INGRESO POR MATRICULAS</t>
  </si>
  <si>
    <t>CURSO</t>
  </si>
  <si>
    <t>No. ESTUDIANTES</t>
  </si>
  <si>
    <t>INGRESO POR INSCRIPCIONES</t>
  </si>
  <si>
    <t>ANEXOS INGRESOS</t>
  </si>
  <si>
    <t>TOTAL</t>
  </si>
  <si>
    <t>VER ANEXO</t>
  </si>
  <si>
    <t>TODAS</t>
  </si>
  <si>
    <t>ANEXOS COSTOS Y GASTOS</t>
  </si>
  <si>
    <t>OBSERVACIONES</t>
  </si>
  <si>
    <t>HONORARIOS DOCENTES Y/O CONFERENCISTAS</t>
  </si>
  <si>
    <t>Honorarios docentes</t>
  </si>
  <si>
    <t>Trabajos especiales</t>
  </si>
  <si>
    <t>HONORARIOS POR TRABAJOS ESPECIALES</t>
  </si>
  <si>
    <t>PERIODO A</t>
  </si>
  <si>
    <t>PERIODO B</t>
  </si>
  <si>
    <t xml:space="preserve">(-) Descuentos USC </t>
  </si>
  <si>
    <t xml:space="preserve"> </t>
  </si>
  <si>
    <t>2. DESEMBOLSOS</t>
  </si>
  <si>
    <t>Servicios (Unidades de Negocio)</t>
  </si>
  <si>
    <t>Material Didactico</t>
  </si>
  <si>
    <t>Diplomas y Caligrafia</t>
  </si>
  <si>
    <t>Actividades Civicas y Culturales</t>
  </si>
  <si>
    <t>Insumos Medicos</t>
  </si>
  <si>
    <t>Insumos de Laboratorio</t>
  </si>
  <si>
    <t>Implementos Deportivos</t>
  </si>
  <si>
    <t>Elementos de Aseo y Cafeteria</t>
  </si>
  <si>
    <t>1.1 ACADEMICOS/ADMINISTRATIVOS</t>
  </si>
  <si>
    <t>Apoyo Academico, Administrativo, Planta Fisica</t>
  </si>
  <si>
    <t>TOTAL DESEMBOLSOS</t>
  </si>
  <si>
    <t>N/A</t>
  </si>
  <si>
    <t>Utiles y Papeleria</t>
  </si>
  <si>
    <t>PERIODO C</t>
  </si>
  <si>
    <t>PUNTO DE EQUILIBRIO</t>
  </si>
  <si>
    <t>MODALIDAD</t>
  </si>
  <si>
    <t>Hora Catedra</t>
  </si>
  <si>
    <t>Hora Practica Salud</t>
  </si>
  <si>
    <t>Hora Practica 5año Salud e Internado</t>
  </si>
  <si>
    <t>Hora Tecnología</t>
  </si>
  <si>
    <t>SALARIOS MENSUALES (sin factor prestacional)</t>
  </si>
  <si>
    <t>DEX</t>
  </si>
  <si>
    <t>TCE</t>
  </si>
  <si>
    <t>MTE</t>
  </si>
  <si>
    <t>MTP</t>
  </si>
  <si>
    <t>DIVERSOS</t>
  </si>
  <si>
    <t>TARIFAS VIGENTES</t>
  </si>
  <si>
    <t>NOMBRE CENTRO DE COSTO:</t>
  </si>
  <si>
    <t>RESPONSABLE:</t>
  </si>
  <si>
    <t>No. ASISTENTES:</t>
  </si>
  <si>
    <t>CENTRO DE COSTO:</t>
  </si>
  <si>
    <t>VALOR MATRICULA:</t>
  </si>
  <si>
    <t>DERECHOS DE GRADO:</t>
  </si>
  <si>
    <t>DATOS DEL PROGRAMA</t>
  </si>
  <si>
    <t>HONORARIOS</t>
  </si>
  <si>
    <t>SUB TOTAL</t>
  </si>
  <si>
    <t>APOYO ACADEMICO, ADMINISTRATIVO, PLANTA FISICA</t>
  </si>
  <si>
    <r>
      <rPr>
        <b/>
        <sz val="10"/>
        <rFont val="Arial"/>
        <family val="2"/>
      </rPr>
      <t>PROCESO</t>
    </r>
    <r>
      <rPr>
        <sz val="10"/>
        <rFont val="Arial"/>
        <family val="2"/>
      </rPr>
      <t xml:space="preserve">
Planeación Financiera</t>
    </r>
  </si>
  <si>
    <t>VALOR INSCRIPCIÓN:</t>
  </si>
  <si>
    <t>FECHA DE INICIO:</t>
  </si>
  <si>
    <t>FECHA DE TERMINACIÓN:</t>
  </si>
  <si>
    <r>
      <rPr>
        <b/>
        <sz val="10"/>
        <rFont val="Arial"/>
        <family val="2"/>
      </rPr>
      <t>Código:</t>
    </r>
    <r>
      <rPr>
        <sz val="10"/>
        <rFont val="Arial"/>
        <family val="2"/>
      </rPr>
      <t xml:space="preserve"> R-PO002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</si>
  <si>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007</t>
    </r>
  </si>
  <si>
    <r>
      <rPr>
        <b/>
        <sz val="10"/>
        <rFont val="Arial"/>
        <family val="2"/>
      </rPr>
      <t>PROCESO</t>
    </r>
    <r>
      <rPr>
        <sz val="10"/>
        <rFont val="Arial"/>
        <family val="2"/>
      </rPr>
      <t xml:space="preserve">
Planeación Financiera</t>
    </r>
  </si>
  <si>
    <r>
      <rPr>
        <b/>
        <sz val="10"/>
        <rFont val="Arial"/>
        <family val="2"/>
      </rPr>
      <t xml:space="preserve">Fecha de vigencia: </t>
    </r>
    <r>
      <rPr>
        <sz val="10"/>
        <rFont val="Arial"/>
        <family val="2"/>
      </rPr>
      <t>15/05/2025</t>
    </r>
  </si>
  <si>
    <t>VALOR PROMEDIO</t>
  </si>
  <si>
    <t>PROGRAMA ACADÉMICO- PENSUM</t>
  </si>
  <si>
    <t>VALOR CRÉDITO</t>
  </si>
  <si>
    <t>No. CRÉDITO</t>
  </si>
  <si>
    <t>VALOR/HORA</t>
  </si>
  <si>
    <r>
      <t xml:space="preserve">COSTO HORA </t>
    </r>
    <r>
      <rPr>
        <b/>
        <sz val="10"/>
        <color indexed="9"/>
        <rFont val="Arial"/>
        <family val="2"/>
      </rPr>
      <t>(sin carga prestacional)</t>
    </r>
  </si>
  <si>
    <r>
      <t xml:space="preserve">COSTO HORA </t>
    </r>
    <r>
      <rPr>
        <b/>
        <sz val="10"/>
        <color indexed="9"/>
        <rFont val="Arial"/>
        <family val="2"/>
      </rPr>
      <t>(con carga prestacional)</t>
    </r>
  </si>
  <si>
    <t>No. HORAS</t>
  </si>
  <si>
    <r>
      <rPr>
        <b/>
        <sz val="10"/>
        <rFont val="Arial"/>
        <family val="2"/>
      </rPr>
      <t>FORMATO</t>
    </r>
    <r>
      <rPr>
        <sz val="10"/>
        <rFont val="Arial"/>
        <family val="2"/>
      </rPr>
      <t xml:space="preserve">
Presupuesto cursos intersemestrales</t>
    </r>
  </si>
  <si>
    <r>
      <rPr>
        <b/>
        <sz val="10"/>
        <rFont val="Arial"/>
        <family val="2"/>
      </rPr>
      <t>FORMATO</t>
    </r>
    <r>
      <rPr>
        <sz val="10"/>
        <rFont val="Arial"/>
        <family val="2"/>
      </rPr>
      <t xml:space="preserve">
Presupuesto cursos intersemestrales</t>
    </r>
  </si>
  <si>
    <t>DILIGENCIE SOLO LAS CELDAS EN COLOR GRIS  ACORDE CON LA INSTRUCCIÓN DE LA NOTA</t>
  </si>
  <si>
    <r>
      <rPr>
        <b/>
        <sz val="10"/>
        <rFont val="Arial"/>
        <family val="2"/>
      </rPr>
      <t xml:space="preserve">Fecha de vigencia: </t>
    </r>
    <r>
      <rPr>
        <sz val="10"/>
        <rFont val="Arial"/>
        <family val="2"/>
      </rPr>
      <t>03/08/2026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</si>
</sst>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&quot;$&quot;\ * #,##0_);_(&quot;$&quot;\ * \(#,##0\);_(&quot;$&quot;\ * &quot;-&quot;_);_(@_)"/>
    <numFmt numFmtId="167" formatCode="_ &quot;$&quot;\ * #,##0.00_ ;_ &quot;$&quot;\ * \-#,##0.00_ ;_ &quot;$&quot;\ * &quot;-&quot;??_ ;_ @_ "/>
    <numFmt numFmtId="168" formatCode="[$$-240A]\ #,##0"/>
    <numFmt numFmtId="169" formatCode="[$$-240A]\ #,##0.00"/>
    <numFmt numFmtId="170" formatCode="_-[$$-240A]\ * #,##0_-;\-[$$-240A]\ * #,##0_-;_-[$$-240A]\ * &quot;-&quot;??_-;_-@_-"/>
    <numFmt numFmtId="171" formatCode="_([$$-240A]\ * #,##0_);_([$$-240A]\ * \(#,##0\);_([$$-240A]\ * &quot;-&quot;??_);_(@_)"/>
  </numFmts>
  <fonts count="13" x14ac:knownFonts="1"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2"/>
      <color indexed="9"/>
      <name val="Arial"/>
      <family val="2"/>
    </font>
    <font>
      <b/>
      <sz val="10"/>
      <color theme="0"/>
      <name val="Arial"/>
      <family val="2"/>
    </font>
    <font>
      <i/>
      <sz val="10"/>
      <color theme="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0"/>
      <name val="Arial"/>
      <family val="2"/>
    </font>
    <font>
      <b/>
      <i/>
      <sz val="10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157C"/>
        <bgColor indexed="64"/>
      </patternFill>
    </fill>
    <fill>
      <patternFill patternType="solid">
        <fgColor rgb="FF201F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</borders>
  <cellStyleXfs count="5">
    <xf numFmtId="0" fontId="0" fillId="0" borderId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47">
    <xf numFmtId="0" fontId="0" fillId="0" borderId="0" xfId="0"/>
    <xf numFmtId="0" fontId="1" fillId="0" borderId="0" xfId="0" applyFont="1" applyAlignment="1" applyProtection="1">
      <alignment horizontal="centerContinuous"/>
      <protection locked="0"/>
    </xf>
    <xf numFmtId="169" fontId="0" fillId="0" borderId="0" xfId="3" applyNumberFormat="1" applyFont="1" applyBorder="1" applyProtection="1">
      <protection locked="0"/>
    </xf>
    <xf numFmtId="168" fontId="0" fillId="0" borderId="1" xfId="3" applyNumberFormat="1" applyFont="1" applyBorder="1" applyAlignment="1" applyProtection="1">
      <alignment vertical="center"/>
      <protection locked="0"/>
    </xf>
    <xf numFmtId="168" fontId="0" fillId="0" borderId="0" xfId="3" applyNumberFormat="1" applyFont="1" applyFill="1" applyBorder="1" applyProtection="1">
      <protection locked="0"/>
    </xf>
    <xf numFmtId="49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1" fontId="1" fillId="0" borderId="0" xfId="0" applyNumberFormat="1" applyFont="1" applyAlignment="1" applyProtection="1">
      <alignment vertical="center"/>
      <protection locked="0"/>
    </xf>
    <xf numFmtId="168" fontId="1" fillId="0" borderId="0" xfId="3" applyNumberFormat="1" applyFont="1" applyFill="1" applyBorder="1" applyAlignment="1" applyProtection="1">
      <alignment vertical="center"/>
      <protection locked="0"/>
    </xf>
    <xf numFmtId="168" fontId="1" fillId="0" borderId="0" xfId="0" applyNumberFormat="1" applyFont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Continuous"/>
      <protection locked="0"/>
    </xf>
    <xf numFmtId="0" fontId="7" fillId="0" borderId="0" xfId="0" applyFont="1" applyProtection="1">
      <protection locked="0"/>
    </xf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49" fontId="0" fillId="2" borderId="0" xfId="0" applyNumberFormat="1" applyFill="1" applyProtection="1">
      <protection locked="0"/>
    </xf>
    <xf numFmtId="1" fontId="0" fillId="0" borderId="1" xfId="0" applyNumberFormat="1" applyBorder="1" applyAlignment="1" applyProtection="1">
      <alignment horizontal="right" vertical="center"/>
      <protection locked="0"/>
    </xf>
    <xf numFmtId="168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3" fontId="0" fillId="0" borderId="1" xfId="0" applyNumberFormat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Continuous"/>
      <protection locked="0"/>
    </xf>
    <xf numFmtId="1" fontId="0" fillId="0" borderId="1" xfId="0" applyNumberFormat="1" applyBorder="1" applyAlignment="1" applyProtection="1">
      <alignment vertical="center"/>
      <protection locked="0"/>
    </xf>
    <xf numFmtId="168" fontId="0" fillId="0" borderId="1" xfId="2" applyNumberFormat="1" applyFont="1" applyBorder="1"/>
    <xf numFmtId="0" fontId="6" fillId="4" borderId="1" xfId="0" applyFont="1" applyFill="1" applyBorder="1" applyAlignment="1" applyProtection="1">
      <alignment horizontal="center" vertical="center"/>
      <protection locked="0"/>
    </xf>
    <xf numFmtId="170" fontId="2" fillId="3" borderId="1" xfId="0" applyNumberFormat="1" applyFont="1" applyFill="1" applyBorder="1" applyAlignment="1">
      <alignment horizontal="right" vertical="center"/>
    </xf>
    <xf numFmtId="170" fontId="0" fillId="0" borderId="1" xfId="0" applyNumberFormat="1" applyBorder="1" applyAlignment="1">
      <alignment vertical="center"/>
    </xf>
    <xf numFmtId="170" fontId="2" fillId="3" borderId="1" xfId="0" applyNumberFormat="1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/>
      <protection locked="0"/>
    </xf>
    <xf numFmtId="168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9" fontId="0" fillId="0" borderId="1" xfId="4" applyFont="1" applyFill="1" applyBorder="1" applyAlignment="1" applyProtection="1">
      <alignment horizontal="center" vertical="center"/>
      <protection locked="0"/>
    </xf>
    <xf numFmtId="170" fontId="0" fillId="0" borderId="1" xfId="0" applyNumberFormat="1" applyBorder="1" applyAlignment="1">
      <alignment horizontal="center" vertical="center"/>
    </xf>
    <xf numFmtId="17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70" fontId="2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3" fontId="0" fillId="0" borderId="1" xfId="0" applyNumberFormat="1" applyBorder="1" applyAlignment="1">
      <alignment horizontal="center" wrapText="1"/>
    </xf>
    <xf numFmtId="0" fontId="4" fillId="0" borderId="0" xfId="0" applyFont="1" applyAlignment="1">
      <alignment wrapText="1"/>
    </xf>
    <xf numFmtId="0" fontId="0" fillId="0" borderId="1" xfId="0" applyBorder="1" applyAlignment="1" applyProtection="1">
      <alignment vertical="center" wrapText="1"/>
      <protection locked="0"/>
    </xf>
    <xf numFmtId="3" fontId="6" fillId="3" borderId="1" xfId="0" applyNumberFormat="1" applyFont="1" applyFill="1" applyBorder="1" applyAlignment="1">
      <alignment horizontal="center" vertical="center" wrapText="1"/>
    </xf>
    <xf numFmtId="170" fontId="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wrapText="1"/>
    </xf>
    <xf numFmtId="170" fontId="1" fillId="5" borderId="1" xfId="0" applyNumberFormat="1" applyFont="1" applyFill="1" applyBorder="1" applyAlignment="1">
      <alignment wrapText="1"/>
    </xf>
    <xf numFmtId="170" fontId="1" fillId="0" borderId="1" xfId="0" applyNumberFormat="1" applyFont="1" applyBorder="1" applyAlignment="1">
      <alignment wrapText="1"/>
    </xf>
    <xf numFmtId="0" fontId="10" fillId="3" borderId="1" xfId="0" applyFont="1" applyFill="1" applyBorder="1" applyAlignment="1">
      <alignment horizontal="center" wrapText="1"/>
    </xf>
    <xf numFmtId="3" fontId="10" fillId="3" borderId="1" xfId="0" applyNumberFormat="1" applyFont="1" applyFill="1" applyBorder="1" applyAlignment="1">
      <alignment wrapText="1"/>
    </xf>
    <xf numFmtId="170" fontId="10" fillId="3" borderId="1" xfId="0" applyNumberFormat="1" applyFont="1" applyFill="1" applyBorder="1" applyAlignment="1">
      <alignment vertical="center" wrapText="1"/>
    </xf>
    <xf numFmtId="3" fontId="6" fillId="3" borderId="1" xfId="0" applyNumberFormat="1" applyFont="1" applyFill="1" applyBorder="1" applyAlignment="1">
      <alignment wrapText="1"/>
    </xf>
    <xf numFmtId="170" fontId="6" fillId="3" borderId="1" xfId="0" applyNumberFormat="1" applyFont="1" applyFill="1" applyBorder="1" applyAlignment="1">
      <alignment wrapText="1"/>
    </xf>
    <xf numFmtId="0" fontId="9" fillId="0" borderId="0" xfId="0" applyFont="1"/>
    <xf numFmtId="3" fontId="6" fillId="3" borderId="1" xfId="0" applyNumberFormat="1" applyFont="1" applyFill="1" applyBorder="1" applyAlignment="1">
      <alignment vertical="center" wrapText="1"/>
    </xf>
    <xf numFmtId="170" fontId="6" fillId="3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/>
    <xf numFmtId="166" fontId="0" fillId="0" borderId="1" xfId="0" applyNumberFormat="1" applyBorder="1"/>
    <xf numFmtId="171" fontId="0" fillId="0" borderId="1" xfId="1" applyNumberFormat="1" applyFont="1" applyFill="1" applyBorder="1" applyProtection="1"/>
    <xf numFmtId="0" fontId="6" fillId="4" borderId="1" xfId="0" applyFont="1" applyFill="1" applyBorder="1" applyAlignment="1">
      <alignment horizontal="center" vertical="center" wrapText="1"/>
    </xf>
    <xf numFmtId="18" fontId="2" fillId="3" borderId="1" xfId="0" applyNumberFormat="1" applyFont="1" applyFill="1" applyBorder="1" applyAlignment="1">
      <alignment horizontal="center" vertical="center" wrapText="1"/>
    </xf>
    <xf numFmtId="18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horizontal="right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9" fontId="1" fillId="0" borderId="1" xfId="4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49" fontId="0" fillId="0" borderId="9" xfId="0" applyNumberForma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49" fontId="0" fillId="0" borderId="13" xfId="0" applyNumberFormat="1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49" fontId="0" fillId="0" borderId="16" xfId="0" applyNumberFormat="1" applyBorder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3" fontId="1" fillId="6" borderId="1" xfId="0" applyNumberFormat="1" applyFont="1" applyFill="1" applyBorder="1" applyAlignment="1">
      <alignment horizontal="center" wrapText="1"/>
    </xf>
    <xf numFmtId="170" fontId="1" fillId="6" borderId="1" xfId="0" applyNumberFormat="1" applyFont="1" applyFill="1" applyBorder="1" applyAlignment="1">
      <alignment wrapText="1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wrapText="1"/>
    </xf>
    <xf numFmtId="0" fontId="3" fillId="6" borderId="1" xfId="0" applyFont="1" applyFill="1" applyBorder="1" applyAlignment="1">
      <alignment horizontal="center" vertical="center" wrapText="1"/>
    </xf>
    <xf numFmtId="166" fontId="3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70" fontId="3" fillId="0" borderId="1" xfId="0" applyNumberFormat="1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left" wrapText="1"/>
    </xf>
    <xf numFmtId="0" fontId="0" fillId="6" borderId="1" xfId="0" applyFill="1" applyBorder="1" applyAlignment="1" applyProtection="1">
      <alignment vertical="center" wrapText="1"/>
      <protection locked="0"/>
    </xf>
    <xf numFmtId="170" fontId="1" fillId="0" borderId="1" xfId="0" applyNumberFormat="1" applyFon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0" fontId="9" fillId="6" borderId="0" xfId="0" applyFont="1" applyFill="1" applyAlignment="1">
      <alignment wrapText="1"/>
    </xf>
    <xf numFmtId="0" fontId="0" fillId="6" borderId="1" xfId="0" applyFill="1" applyBorder="1" applyAlignment="1">
      <alignment horizontal="left" wrapText="1"/>
    </xf>
    <xf numFmtId="0" fontId="1" fillId="6" borderId="10" xfId="0" applyFont="1" applyFill="1" applyBorder="1" applyAlignment="1" applyProtection="1">
      <alignment horizontal="center" vertical="center"/>
      <protection locked="0"/>
    </xf>
    <xf numFmtId="0" fontId="1" fillId="6" borderId="11" xfId="0" applyFont="1" applyFill="1" applyBorder="1" applyAlignment="1" applyProtection="1">
      <alignment horizontal="center" vertical="center"/>
      <protection locked="0"/>
    </xf>
    <xf numFmtId="0" fontId="1" fillId="6" borderId="3" xfId="0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left" vertical="center" wrapText="1"/>
      <protection locked="0"/>
    </xf>
    <xf numFmtId="0" fontId="1" fillId="6" borderId="1" xfId="0" quotePrefix="1" applyFont="1" applyFill="1" applyBorder="1" applyAlignment="1" applyProtection="1">
      <alignment horizontal="center" vertical="center"/>
      <protection locked="0"/>
    </xf>
    <xf numFmtId="14" fontId="1" fillId="6" borderId="1" xfId="0" applyNumberFormat="1" applyFont="1" applyFill="1" applyBorder="1" applyAlignment="1" applyProtection="1">
      <alignment horizontal="center" vertical="center"/>
      <protection locked="0"/>
    </xf>
  </cellXfs>
  <cellStyles count="5">
    <cellStyle name="Millares" xfId="1" builtinId="3"/>
    <cellStyle name="Moneda" xfId="2" builtinId="4"/>
    <cellStyle name="Moneda_Hoja1" xfId="3" xr:uid="{00000000-0005-0000-0000-000002000000}"/>
    <cellStyle name="Normal" xfId="0" builtinId="0"/>
    <cellStyle name="Porcentaje" xfId="4" builtinId="5"/>
  </cellStyles>
  <dxfs count="0"/>
  <tableStyles count="0" defaultTableStyle="TableStyleMedium9" defaultPivotStyle="PivotStyleLight16"/>
  <colors>
    <mruColors>
      <color rgb="FF201F42"/>
      <color rgb="FF0015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3" tint="0.59999389629810485"/>
    <pageSetUpPr fitToPage="1"/>
  </sheetPr>
  <dimension ref="B2:H109"/>
  <sheetViews>
    <sheetView showGridLines="0" tabSelected="1" zoomScaleNormal="100" workbookViewId="0">
      <selection activeCell="F17" sqref="F17"/>
    </sheetView>
  </sheetViews>
  <sheetFormatPr baseColWidth="10" defaultColWidth="11.42578125" defaultRowHeight="12.75" x14ac:dyDescent="0.2"/>
  <cols>
    <col min="1" max="1" width="3.42578125" style="12" customWidth="1"/>
    <col min="2" max="3" width="28" style="12" customWidth="1"/>
    <col min="4" max="4" width="27.28515625" style="13" customWidth="1"/>
    <col min="5" max="5" width="10.42578125" style="12" bestFit="1" customWidth="1"/>
    <col min="6" max="6" width="23.7109375" style="12" bestFit="1" customWidth="1"/>
    <col min="7" max="7" width="32.5703125" style="12" customWidth="1"/>
    <col min="8" max="8" width="12.7109375" style="12" customWidth="1"/>
    <col min="9" max="16384" width="11.42578125" style="12"/>
  </cols>
  <sheetData>
    <row r="2" spans="2:8" ht="24" customHeight="1" x14ac:dyDescent="0.2">
      <c r="B2" s="73" t="e" vm="1">
        <v>#VALUE!</v>
      </c>
      <c r="C2" s="85" t="e" vm="2">
        <v>#VALUE!</v>
      </c>
      <c r="D2" s="76" t="s">
        <v>97</v>
      </c>
      <c r="E2" s="77"/>
      <c r="F2" s="78"/>
      <c r="G2" s="27" t="s">
        <v>84</v>
      </c>
    </row>
    <row r="3" spans="2:8" ht="24" customHeight="1" x14ac:dyDescent="0.2">
      <c r="B3" s="74"/>
      <c r="C3" s="86"/>
      <c r="D3" s="79"/>
      <c r="E3" s="80"/>
      <c r="F3" s="81"/>
      <c r="G3" s="27" t="s">
        <v>85</v>
      </c>
    </row>
    <row r="4" spans="2:8" ht="26.25" customHeight="1" x14ac:dyDescent="0.2">
      <c r="B4" s="75"/>
      <c r="C4" s="87"/>
      <c r="D4" s="82" t="s">
        <v>86</v>
      </c>
      <c r="E4" s="83"/>
      <c r="F4" s="84"/>
      <c r="G4" s="27" t="s">
        <v>99</v>
      </c>
    </row>
    <row r="5" spans="2:8" x14ac:dyDescent="0.2">
      <c r="B5" s="14"/>
      <c r="C5" s="14"/>
      <c r="D5" s="15"/>
      <c r="E5" s="10"/>
      <c r="F5" s="10"/>
      <c r="G5" s="10"/>
      <c r="H5" s="1"/>
    </row>
    <row r="6" spans="2:8" ht="17.25" customHeight="1" x14ac:dyDescent="0.2">
      <c r="B6" s="88" t="s">
        <v>76</v>
      </c>
      <c r="C6" s="88"/>
      <c r="D6" s="88"/>
      <c r="E6" s="88"/>
      <c r="F6" s="88"/>
      <c r="G6" s="88"/>
      <c r="H6" s="1"/>
    </row>
    <row r="7" spans="2:8" customFormat="1" ht="6" customHeight="1" x14ac:dyDescent="0.2"/>
    <row r="8" spans="2:8" ht="27" customHeight="1" x14ac:dyDescent="0.2">
      <c r="B8" s="28" t="s">
        <v>70</v>
      </c>
      <c r="C8" s="141"/>
      <c r="D8" s="142"/>
      <c r="E8" s="143"/>
      <c r="F8" s="28" t="s">
        <v>71</v>
      </c>
      <c r="G8" s="144"/>
      <c r="H8" s="29"/>
    </row>
    <row r="9" spans="2:8" x14ac:dyDescent="0.2">
      <c r="B9" s="28" t="s">
        <v>72</v>
      </c>
      <c r="C9" s="141"/>
      <c r="D9" s="142"/>
      <c r="E9" s="143"/>
      <c r="F9" s="28" t="s">
        <v>73</v>
      </c>
      <c r="G9" s="145"/>
    </row>
    <row r="10" spans="2:8" x14ac:dyDescent="0.2">
      <c r="B10" s="28" t="s">
        <v>82</v>
      </c>
      <c r="C10" s="141"/>
      <c r="D10" s="142"/>
      <c r="E10" s="143"/>
      <c r="F10" s="28" t="s">
        <v>83</v>
      </c>
      <c r="G10" s="146"/>
    </row>
    <row r="11" spans="2:8" x14ac:dyDescent="0.2">
      <c r="B11" s="28" t="s">
        <v>81</v>
      </c>
      <c r="C11" s="69" t="s">
        <v>30</v>
      </c>
      <c r="D11" s="70"/>
      <c r="E11" s="71"/>
      <c r="F11" s="28" t="s">
        <v>74</v>
      </c>
      <c r="G11" s="30" t="s">
        <v>30</v>
      </c>
    </row>
    <row r="12" spans="2:8" x14ac:dyDescent="0.2">
      <c r="B12" s="28" t="s">
        <v>6</v>
      </c>
      <c r="C12" s="69" t="s">
        <v>31</v>
      </c>
      <c r="D12" s="70"/>
      <c r="E12" s="71"/>
      <c r="F12" s="28" t="s">
        <v>75</v>
      </c>
      <c r="G12" s="31" t="s">
        <v>30</v>
      </c>
    </row>
    <row r="13" spans="2:8" x14ac:dyDescent="0.2">
      <c r="B13"/>
      <c r="C13"/>
      <c r="D13"/>
      <c r="E13"/>
      <c r="F13"/>
      <c r="G13"/>
    </row>
    <row r="14" spans="2:8" ht="17.25" customHeight="1" x14ac:dyDescent="0.2">
      <c r="B14" s="67" t="s">
        <v>7</v>
      </c>
      <c r="C14" s="67"/>
      <c r="D14" s="67"/>
      <c r="E14" s="67"/>
      <c r="F14" s="67"/>
      <c r="G14" s="67"/>
    </row>
    <row r="15" spans="2:8" customFormat="1" ht="6" customHeight="1" x14ac:dyDescent="0.2"/>
    <row r="16" spans="2:8" s="11" customFormat="1" ht="15.75" customHeight="1" x14ac:dyDescent="0.2">
      <c r="B16" s="88" t="s">
        <v>2</v>
      </c>
      <c r="C16" s="88"/>
      <c r="D16" s="88"/>
      <c r="E16" s="23" t="s">
        <v>3</v>
      </c>
      <c r="F16" s="23" t="s">
        <v>1</v>
      </c>
      <c r="G16" s="23" t="s">
        <v>0</v>
      </c>
    </row>
    <row r="17" spans="2:8" customFormat="1" x14ac:dyDescent="0.2"/>
    <row r="18" spans="2:8" ht="15.75" customHeight="1" x14ac:dyDescent="0.2">
      <c r="B18" s="67" t="s">
        <v>51</v>
      </c>
      <c r="C18" s="67"/>
      <c r="D18" s="67"/>
      <c r="E18" s="67"/>
      <c r="F18" s="67"/>
      <c r="G18" s="67"/>
    </row>
    <row r="19" spans="2:8" x14ac:dyDescent="0.2">
      <c r="B19" s="68" t="s">
        <v>8</v>
      </c>
      <c r="C19" s="68"/>
      <c r="D19" s="68"/>
      <c r="E19" s="16"/>
      <c r="F19" s="17"/>
      <c r="G19" s="25">
        <f>+'Anexos Ingresos, Costos, Gastos'!H13</f>
        <v>0</v>
      </c>
    </row>
    <row r="20" spans="2:8" x14ac:dyDescent="0.2">
      <c r="B20" s="65" t="s">
        <v>9</v>
      </c>
      <c r="C20" s="65"/>
      <c r="D20" s="65"/>
      <c r="E20" s="18" t="s">
        <v>54</v>
      </c>
      <c r="F20" s="17"/>
      <c r="G20" s="25">
        <v>0</v>
      </c>
    </row>
    <row r="21" spans="2:8" x14ac:dyDescent="0.2">
      <c r="B21" s="65" t="s">
        <v>10</v>
      </c>
      <c r="C21" s="65"/>
      <c r="D21" s="65"/>
      <c r="E21" s="18" t="s">
        <v>54</v>
      </c>
      <c r="F21" s="17"/>
      <c r="G21" s="25">
        <v>0</v>
      </c>
    </row>
    <row r="22" spans="2:8" x14ac:dyDescent="0.2">
      <c r="B22" s="65" t="s">
        <v>11</v>
      </c>
      <c r="C22" s="65"/>
      <c r="D22" s="65"/>
      <c r="E22" s="18" t="s">
        <v>54</v>
      </c>
      <c r="F22" s="17"/>
      <c r="G22" s="25">
        <v>0</v>
      </c>
    </row>
    <row r="23" spans="2:8" x14ac:dyDescent="0.2">
      <c r="B23" s="65" t="s">
        <v>12</v>
      </c>
      <c r="C23" s="65"/>
      <c r="D23" s="65"/>
      <c r="E23" s="18" t="s">
        <v>54</v>
      </c>
      <c r="F23" s="17"/>
      <c r="G23" s="25">
        <v>0</v>
      </c>
    </row>
    <row r="24" spans="2:8" x14ac:dyDescent="0.2">
      <c r="B24" s="68" t="s">
        <v>13</v>
      </c>
      <c r="C24" s="68"/>
      <c r="D24" s="68"/>
      <c r="E24" s="18" t="s">
        <v>54</v>
      </c>
      <c r="F24" s="17"/>
      <c r="G24" s="25">
        <v>0</v>
      </c>
    </row>
    <row r="25" spans="2:8" x14ac:dyDescent="0.2">
      <c r="B25" s="68" t="s">
        <v>14</v>
      </c>
      <c r="C25" s="68"/>
      <c r="D25" s="68"/>
      <c r="E25" s="18"/>
      <c r="F25" s="17"/>
      <c r="G25" s="25">
        <f>+'Anexos Ingresos, Costos, Gastos'!H31</f>
        <v>0</v>
      </c>
    </row>
    <row r="26" spans="2:8" x14ac:dyDescent="0.2">
      <c r="B26" s="65" t="s">
        <v>43</v>
      </c>
      <c r="C26" s="65"/>
      <c r="D26" s="65"/>
      <c r="E26" s="18"/>
      <c r="F26" s="17"/>
      <c r="G26" s="25">
        <f>+'Anexos Ingresos, Costos, Gastos'!G33</f>
        <v>0</v>
      </c>
    </row>
    <row r="27" spans="2:8" x14ac:dyDescent="0.2">
      <c r="B27" s="65" t="s">
        <v>40</v>
      </c>
      <c r="C27" s="65"/>
      <c r="D27" s="65"/>
      <c r="E27" s="32">
        <v>0</v>
      </c>
      <c r="F27" s="19"/>
      <c r="G27" s="25">
        <f>-$G$25*E27</f>
        <v>0</v>
      </c>
    </row>
    <row r="28" spans="2:8" ht="14.25" customHeight="1" x14ac:dyDescent="0.2">
      <c r="B28" s="65" t="s">
        <v>15</v>
      </c>
      <c r="C28" s="65"/>
      <c r="D28" s="65"/>
      <c r="E28" s="32">
        <v>0</v>
      </c>
      <c r="F28" s="17"/>
      <c r="G28" s="25">
        <f>-$G$25*E28</f>
        <v>0</v>
      </c>
    </row>
    <row r="29" spans="2:8" ht="14.25" customHeight="1" x14ac:dyDescent="0.2">
      <c r="B29" s="65" t="s">
        <v>16</v>
      </c>
      <c r="C29" s="65"/>
      <c r="D29" s="65"/>
      <c r="E29" s="32">
        <v>0</v>
      </c>
      <c r="F29" s="17"/>
      <c r="G29" s="25">
        <f>-$G$25*E29</f>
        <v>0</v>
      </c>
    </row>
    <row r="30" spans="2:8" x14ac:dyDescent="0.2">
      <c r="B30" s="66" t="s">
        <v>17</v>
      </c>
      <c r="C30" s="66"/>
      <c r="D30" s="66"/>
      <c r="E30" s="66"/>
      <c r="F30" s="66"/>
      <c r="G30" s="24">
        <f>SUM(G19:G29)</f>
        <v>0</v>
      </c>
    </row>
    <row r="31" spans="2:8" customFormat="1" x14ac:dyDescent="0.2"/>
    <row r="32" spans="2:8" ht="15.75" customHeight="1" x14ac:dyDescent="0.2">
      <c r="B32" s="67" t="s">
        <v>42</v>
      </c>
      <c r="C32" s="67"/>
      <c r="D32" s="67"/>
      <c r="E32" s="67"/>
      <c r="F32" s="67"/>
      <c r="G32" s="67"/>
      <c r="H32" s="20"/>
    </row>
    <row r="33" spans="2:8" customFormat="1" ht="9" customHeight="1" x14ac:dyDescent="0.2"/>
    <row r="34" spans="2:8" x14ac:dyDescent="0.2">
      <c r="B34" s="88" t="s">
        <v>77</v>
      </c>
      <c r="C34" s="88"/>
      <c r="D34" s="88"/>
      <c r="E34" s="88"/>
      <c r="F34" s="88"/>
      <c r="G34" s="88"/>
      <c r="H34" s="2"/>
    </row>
    <row r="35" spans="2:8" x14ac:dyDescent="0.2">
      <c r="B35" s="68" t="s">
        <v>35</v>
      </c>
      <c r="C35" s="68"/>
      <c r="D35" s="68"/>
      <c r="E35" s="21"/>
      <c r="F35" s="22"/>
      <c r="G35" s="25">
        <f>+'Anexos Ingresos, Costos, Gastos'!F43</f>
        <v>0</v>
      </c>
      <c r="H35" s="2"/>
    </row>
    <row r="36" spans="2:8" x14ac:dyDescent="0.2">
      <c r="B36" s="68" t="s">
        <v>36</v>
      </c>
      <c r="C36" s="68"/>
      <c r="D36" s="68"/>
      <c r="E36" s="21"/>
      <c r="F36" s="3"/>
      <c r="G36" s="25">
        <f>+'Anexos Ingresos, Costos, Gastos'!F54</f>
        <v>0</v>
      </c>
      <c r="H36" s="2"/>
    </row>
    <row r="37" spans="2:8" x14ac:dyDescent="0.2">
      <c r="B37" s="66" t="s">
        <v>78</v>
      </c>
      <c r="C37" s="66"/>
      <c r="D37" s="66"/>
      <c r="E37" s="66"/>
      <c r="F37" s="66"/>
      <c r="G37" s="26">
        <f>SUM(G35:G36)</f>
        <v>0</v>
      </c>
      <c r="H37" s="4"/>
    </row>
    <row r="38" spans="2:8" customFormat="1" x14ac:dyDescent="0.2"/>
    <row r="39" spans="2:8" x14ac:dyDescent="0.2">
      <c r="B39" s="67" t="s">
        <v>68</v>
      </c>
      <c r="C39" s="67"/>
      <c r="D39" s="67"/>
      <c r="E39" s="67"/>
      <c r="F39" s="67"/>
      <c r="G39" s="67"/>
      <c r="H39" s="4"/>
    </row>
    <row r="40" spans="2:8" x14ac:dyDescent="0.2">
      <c r="B40" s="65" t="s">
        <v>18</v>
      </c>
      <c r="C40" s="65"/>
      <c r="D40" s="65"/>
      <c r="E40" s="21"/>
      <c r="F40" s="3"/>
      <c r="G40" s="25">
        <f>+'Anexos Ingresos, Costos, Gastos'!F58</f>
        <v>0</v>
      </c>
      <c r="H40" s="4"/>
    </row>
    <row r="41" spans="2:8" x14ac:dyDescent="0.2">
      <c r="B41" s="65" t="s">
        <v>19</v>
      </c>
      <c r="C41" s="65"/>
      <c r="D41" s="65"/>
      <c r="E41" s="21"/>
      <c r="F41" s="3"/>
      <c r="G41" s="25">
        <f>+'Anexos Ingresos, Costos, Gastos'!F59</f>
        <v>0</v>
      </c>
      <c r="H41" s="4"/>
    </row>
    <row r="42" spans="2:8" x14ac:dyDescent="0.2">
      <c r="B42" s="65" t="s">
        <v>50</v>
      </c>
      <c r="C42" s="65"/>
      <c r="D42" s="65"/>
      <c r="E42" s="21"/>
      <c r="F42" s="3"/>
      <c r="G42" s="25">
        <f>+'Anexos Ingresos, Costos, Gastos'!F60</f>
        <v>0</v>
      </c>
      <c r="H42" s="4"/>
    </row>
    <row r="43" spans="2:8" x14ac:dyDescent="0.2">
      <c r="B43" s="65" t="s">
        <v>55</v>
      </c>
      <c r="C43" s="65"/>
      <c r="D43" s="65"/>
      <c r="E43" s="21"/>
      <c r="F43" s="3"/>
      <c r="G43" s="25">
        <f>+'Anexos Ingresos, Costos, Gastos'!F61</f>
        <v>0</v>
      </c>
      <c r="H43" s="4" t="s">
        <v>41</v>
      </c>
    </row>
    <row r="44" spans="2:8" x14ac:dyDescent="0.2">
      <c r="B44" s="65" t="s">
        <v>44</v>
      </c>
      <c r="C44" s="65"/>
      <c r="D44" s="65"/>
      <c r="E44" s="21"/>
      <c r="F44" s="3"/>
      <c r="G44" s="25">
        <f>+'Anexos Ingresos, Costos, Gastos'!F62</f>
        <v>0</v>
      </c>
      <c r="H44" s="4"/>
    </row>
    <row r="45" spans="2:8" x14ac:dyDescent="0.2">
      <c r="B45" s="65" t="s">
        <v>20</v>
      </c>
      <c r="C45" s="65"/>
      <c r="D45" s="65"/>
      <c r="E45" s="21"/>
      <c r="F45" s="3"/>
      <c r="G45" s="25">
        <f>+'Anexos Ingresos, Costos, Gastos'!F63</f>
        <v>0</v>
      </c>
      <c r="H45" s="4"/>
    </row>
    <row r="46" spans="2:8" x14ac:dyDescent="0.2">
      <c r="B46" s="65" t="s">
        <v>21</v>
      </c>
      <c r="C46" s="65"/>
      <c r="D46" s="65"/>
      <c r="E46" s="21"/>
      <c r="F46" s="3"/>
      <c r="G46" s="25">
        <f>+'Anexos Ingresos, Costos, Gastos'!F64</f>
        <v>0</v>
      </c>
      <c r="H46" s="4"/>
    </row>
    <row r="47" spans="2:8" x14ac:dyDescent="0.2">
      <c r="B47" s="65" t="s">
        <v>22</v>
      </c>
      <c r="C47" s="65"/>
      <c r="D47" s="65"/>
      <c r="E47" s="21"/>
      <c r="F47" s="3"/>
      <c r="G47" s="25">
        <f>+'Anexos Ingresos, Costos, Gastos'!F65</f>
        <v>0</v>
      </c>
      <c r="H47" s="4"/>
    </row>
    <row r="48" spans="2:8" x14ac:dyDescent="0.2">
      <c r="B48" s="65" t="s">
        <v>45</v>
      </c>
      <c r="C48" s="65"/>
      <c r="D48" s="65"/>
      <c r="E48" s="21"/>
      <c r="F48" s="3"/>
      <c r="G48" s="25">
        <f>+'Anexos Ingresos, Costos, Gastos'!F66</f>
        <v>0</v>
      </c>
      <c r="H48" s="4"/>
    </row>
    <row r="49" spans="2:8" x14ac:dyDescent="0.2">
      <c r="B49" s="65" t="s">
        <v>46</v>
      </c>
      <c r="C49" s="65"/>
      <c r="D49" s="65"/>
      <c r="E49" s="21"/>
      <c r="F49" s="3"/>
      <c r="G49" s="25">
        <f>+'Anexos Ingresos, Costos, Gastos'!F67</f>
        <v>0</v>
      </c>
      <c r="H49" s="4"/>
    </row>
    <row r="50" spans="2:8" x14ac:dyDescent="0.2">
      <c r="B50" s="65" t="s">
        <v>47</v>
      </c>
      <c r="C50" s="65"/>
      <c r="D50" s="65"/>
      <c r="E50" s="21"/>
      <c r="F50" s="3"/>
      <c r="G50" s="25">
        <f>+'Anexos Ingresos, Costos, Gastos'!F68</f>
        <v>0</v>
      </c>
      <c r="H50" s="4"/>
    </row>
    <row r="51" spans="2:8" x14ac:dyDescent="0.2">
      <c r="B51" s="65" t="s">
        <v>48</v>
      </c>
      <c r="C51" s="65"/>
      <c r="D51" s="65"/>
      <c r="E51" s="21"/>
      <c r="F51" s="3"/>
      <c r="G51" s="25">
        <f>+'Anexos Ingresos, Costos, Gastos'!F69</f>
        <v>0</v>
      </c>
      <c r="H51" s="4"/>
    </row>
    <row r="52" spans="2:8" x14ac:dyDescent="0.2">
      <c r="B52" s="65" t="s">
        <v>49</v>
      </c>
      <c r="C52" s="65"/>
      <c r="D52" s="65"/>
      <c r="E52" s="21"/>
      <c r="F52" s="3"/>
      <c r="G52" s="25">
        <f>+'Anexos Ingresos, Costos, Gastos'!F70</f>
        <v>0</v>
      </c>
      <c r="H52" s="4"/>
    </row>
    <row r="53" spans="2:8" ht="15" customHeight="1" x14ac:dyDescent="0.2">
      <c r="B53" s="66" t="s">
        <v>78</v>
      </c>
      <c r="C53" s="66"/>
      <c r="D53" s="66"/>
      <c r="E53" s="66"/>
      <c r="F53" s="66"/>
      <c r="G53" s="26">
        <f>SUM(G40:G52)</f>
        <v>0</v>
      </c>
      <c r="H53" s="4"/>
    </row>
    <row r="54" spans="2:8" customFormat="1" x14ac:dyDescent="0.2"/>
    <row r="55" spans="2:8" ht="15" customHeight="1" x14ac:dyDescent="0.2">
      <c r="B55" s="67" t="s">
        <v>79</v>
      </c>
      <c r="C55" s="67"/>
      <c r="D55" s="67"/>
      <c r="E55" s="67"/>
      <c r="F55" s="67"/>
      <c r="G55" s="67"/>
      <c r="H55" s="4"/>
    </row>
    <row r="56" spans="2:8" customFormat="1" ht="8.25" customHeight="1" x14ac:dyDescent="0.2"/>
    <row r="57" spans="2:8" x14ac:dyDescent="0.2">
      <c r="B57" s="68" t="s">
        <v>52</v>
      </c>
      <c r="C57" s="68"/>
      <c r="D57" s="68"/>
      <c r="E57" s="72">
        <v>0.35</v>
      </c>
      <c r="F57" s="72"/>
      <c r="G57" s="33">
        <f>G30*E57</f>
        <v>0</v>
      </c>
      <c r="H57" s="4"/>
    </row>
    <row r="58" spans="2:8" ht="15.75" customHeight="1" x14ac:dyDescent="0.2">
      <c r="B58" s="66" t="s">
        <v>78</v>
      </c>
      <c r="C58" s="66"/>
      <c r="D58" s="66"/>
      <c r="E58" s="66"/>
      <c r="F58" s="66"/>
      <c r="G58" s="34">
        <f>SUM(G57)</f>
        <v>0</v>
      </c>
      <c r="H58" s="4"/>
    </row>
    <row r="59" spans="2:8" customFormat="1" ht="13.5" customHeight="1" x14ac:dyDescent="0.2">
      <c r="G59" s="35"/>
    </row>
    <row r="60" spans="2:8" x14ac:dyDescent="0.2">
      <c r="B60" s="89" t="s">
        <v>53</v>
      </c>
      <c r="C60" s="89"/>
      <c r="D60" s="89"/>
      <c r="E60" s="89"/>
      <c r="F60" s="89"/>
      <c r="G60" s="36">
        <f>+G37+G53+G58</f>
        <v>0</v>
      </c>
      <c r="H60" s="4"/>
    </row>
    <row r="61" spans="2:8" customFormat="1" ht="13.5" customHeight="1" x14ac:dyDescent="0.2">
      <c r="B61" s="35"/>
      <c r="C61" s="35"/>
      <c r="D61" s="35"/>
      <c r="E61" s="35"/>
      <c r="F61" s="35"/>
      <c r="G61" s="35"/>
    </row>
    <row r="62" spans="2:8" x14ac:dyDescent="0.2">
      <c r="B62" s="89" t="s">
        <v>23</v>
      </c>
      <c r="C62" s="89"/>
      <c r="D62" s="89"/>
      <c r="E62" s="89"/>
      <c r="F62" s="89"/>
      <c r="G62" s="36">
        <f>+G30-G60</f>
        <v>0</v>
      </c>
      <c r="H62" s="4"/>
    </row>
    <row r="63" spans="2:8" customFormat="1" ht="13.5" customHeight="1" x14ac:dyDescent="0.2">
      <c r="B63" s="35"/>
      <c r="C63" s="35"/>
      <c r="D63" s="35"/>
      <c r="E63" s="35"/>
      <c r="F63" s="35"/>
      <c r="G63" s="35"/>
    </row>
    <row r="64" spans="2:8" x14ac:dyDescent="0.2">
      <c r="B64" s="89" t="s">
        <v>57</v>
      </c>
      <c r="C64" s="89"/>
      <c r="D64" s="89"/>
      <c r="E64" s="89"/>
      <c r="F64" s="89"/>
      <c r="G64" s="37" t="e">
        <f>+(G60/'Anexos Ingresos, Costos, Gastos'!G31)+1</f>
        <v>#DIV/0!</v>
      </c>
      <c r="H64" s="4"/>
    </row>
    <row r="65" spans="2:8" ht="13.5" customHeight="1" x14ac:dyDescent="0.2">
      <c r="B65" s="5"/>
      <c r="C65" s="5"/>
      <c r="D65" s="6"/>
      <c r="E65" s="7"/>
      <c r="F65" s="8"/>
      <c r="G65" s="9"/>
      <c r="H65" s="4"/>
    </row>
    <row r="66" spans="2:8" ht="13.5" customHeight="1" x14ac:dyDescent="0.2">
      <c r="D66" s="5"/>
      <c r="E66" s="6"/>
      <c r="F66" s="7"/>
      <c r="G66" s="8"/>
      <c r="H66" s="9"/>
    </row>
    <row r="67" spans="2:8" ht="13.5" customHeight="1" x14ac:dyDescent="0.2">
      <c r="D67" s="5"/>
      <c r="E67" s="6"/>
      <c r="F67" s="7"/>
      <c r="G67" s="8"/>
      <c r="H67" s="9"/>
    </row>
    <row r="68" spans="2:8" ht="13.5" customHeight="1" x14ac:dyDescent="0.2">
      <c r="D68" s="5"/>
      <c r="E68" s="6"/>
      <c r="F68" s="7"/>
      <c r="G68" s="8"/>
      <c r="H68" s="9"/>
    </row>
    <row r="69" spans="2:8" ht="13.5" customHeight="1" x14ac:dyDescent="0.2">
      <c r="D69" s="5"/>
      <c r="E69" s="6"/>
      <c r="F69" s="7"/>
      <c r="G69" s="8"/>
      <c r="H69" s="9"/>
    </row>
    <row r="70" spans="2:8" ht="13.5" customHeight="1" x14ac:dyDescent="0.2">
      <c r="D70" s="5"/>
      <c r="E70" s="6"/>
      <c r="F70" s="7"/>
      <c r="G70" s="8"/>
      <c r="H70" s="9"/>
    </row>
    <row r="71" spans="2:8" ht="13.5" customHeight="1" x14ac:dyDescent="0.2">
      <c r="D71" s="5"/>
      <c r="E71" s="6"/>
      <c r="F71" s="7"/>
      <c r="G71" s="8"/>
      <c r="H71" s="9"/>
    </row>
    <row r="72" spans="2:8" ht="13.5" customHeight="1" x14ac:dyDescent="0.2">
      <c r="D72" s="5"/>
      <c r="E72" s="6"/>
      <c r="F72" s="7"/>
      <c r="G72" s="8"/>
      <c r="H72" s="9"/>
    </row>
    <row r="73" spans="2:8" ht="13.5" customHeight="1" x14ac:dyDescent="0.2">
      <c r="D73" s="5"/>
      <c r="E73" s="6"/>
      <c r="F73" s="7"/>
      <c r="G73" s="8"/>
      <c r="H73" s="9"/>
    </row>
    <row r="74" spans="2:8" ht="13.5" customHeight="1" x14ac:dyDescent="0.2">
      <c r="D74" s="5"/>
      <c r="E74" s="6"/>
      <c r="F74" s="7"/>
      <c r="G74" s="8"/>
      <c r="H74" s="9"/>
    </row>
    <row r="75" spans="2:8" ht="13.5" customHeight="1" x14ac:dyDescent="0.2">
      <c r="D75" s="5"/>
      <c r="E75" s="6"/>
      <c r="F75" s="7"/>
      <c r="G75" s="8"/>
      <c r="H75" s="9"/>
    </row>
    <row r="76" spans="2:8" ht="13.5" customHeight="1" x14ac:dyDescent="0.2">
      <c r="D76" s="5"/>
      <c r="E76" s="6"/>
      <c r="F76" s="7"/>
      <c r="G76" s="8"/>
      <c r="H76" s="9"/>
    </row>
    <row r="77" spans="2:8" ht="13.5" customHeight="1" x14ac:dyDescent="0.2">
      <c r="D77" s="5"/>
      <c r="E77" s="6"/>
      <c r="F77" s="7"/>
      <c r="G77" s="8"/>
      <c r="H77" s="9"/>
    </row>
    <row r="78" spans="2:8" ht="13.5" customHeight="1" x14ac:dyDescent="0.2">
      <c r="D78" s="5"/>
      <c r="E78" s="6"/>
      <c r="F78" s="7"/>
      <c r="G78" s="8"/>
      <c r="H78" s="9"/>
    </row>
    <row r="79" spans="2:8" ht="13.5" customHeight="1" x14ac:dyDescent="0.2">
      <c r="D79" s="5"/>
      <c r="E79" s="6"/>
      <c r="F79" s="7"/>
      <c r="G79" s="8"/>
      <c r="H79" s="9"/>
    </row>
    <row r="80" spans="2:8" ht="13.5" customHeight="1" x14ac:dyDescent="0.2">
      <c r="D80" s="5"/>
      <c r="E80" s="6"/>
      <c r="F80" s="7"/>
      <c r="G80" s="8"/>
      <c r="H80" s="9"/>
    </row>
    <row r="81" spans="4:8" ht="13.5" customHeight="1" x14ac:dyDescent="0.2">
      <c r="D81" s="5"/>
      <c r="E81" s="6"/>
      <c r="F81" s="7"/>
      <c r="G81" s="8"/>
      <c r="H81" s="9"/>
    </row>
    <row r="82" spans="4:8" ht="13.5" customHeight="1" x14ac:dyDescent="0.2">
      <c r="D82" s="5"/>
      <c r="E82" s="6"/>
      <c r="F82" s="7"/>
      <c r="G82" s="8"/>
      <c r="H82" s="9"/>
    </row>
    <row r="83" spans="4:8" ht="13.5" customHeight="1" x14ac:dyDescent="0.2">
      <c r="D83" s="5"/>
      <c r="E83" s="6"/>
      <c r="F83" s="7"/>
      <c r="G83" s="8"/>
      <c r="H83" s="9"/>
    </row>
    <row r="84" spans="4:8" ht="13.5" customHeight="1" x14ac:dyDescent="0.2">
      <c r="D84" s="5"/>
      <c r="E84" s="6"/>
      <c r="F84" s="7"/>
      <c r="G84" s="8"/>
      <c r="H84" s="9"/>
    </row>
    <row r="85" spans="4:8" ht="13.5" customHeight="1" x14ac:dyDescent="0.2">
      <c r="D85" s="5"/>
      <c r="E85" s="6"/>
      <c r="F85" s="7"/>
      <c r="G85" s="8"/>
      <c r="H85" s="9"/>
    </row>
    <row r="86" spans="4:8" ht="13.5" customHeight="1" x14ac:dyDescent="0.2">
      <c r="D86" s="5"/>
      <c r="E86" s="6"/>
      <c r="F86" s="7"/>
      <c r="G86" s="8"/>
      <c r="H86" s="9"/>
    </row>
    <row r="87" spans="4:8" ht="13.5" customHeight="1" x14ac:dyDescent="0.2">
      <c r="D87" s="5"/>
      <c r="E87" s="6"/>
      <c r="F87" s="7"/>
      <c r="G87" s="8"/>
      <c r="H87" s="9"/>
    </row>
    <row r="88" spans="4:8" ht="13.5" customHeight="1" x14ac:dyDescent="0.2">
      <c r="D88" s="5"/>
      <c r="E88" s="6"/>
      <c r="F88" s="7"/>
      <c r="G88" s="8"/>
      <c r="H88" s="9"/>
    </row>
    <row r="89" spans="4:8" ht="13.5" customHeight="1" x14ac:dyDescent="0.2">
      <c r="D89" s="5"/>
      <c r="E89" s="6"/>
      <c r="F89" s="7"/>
      <c r="G89" s="8"/>
      <c r="H89" s="9"/>
    </row>
    <row r="90" spans="4:8" ht="13.5" customHeight="1" x14ac:dyDescent="0.2">
      <c r="D90" s="5"/>
      <c r="E90" s="6"/>
      <c r="F90" s="7"/>
      <c r="G90" s="8"/>
      <c r="H90" s="9"/>
    </row>
    <row r="91" spans="4:8" ht="13.5" customHeight="1" x14ac:dyDescent="0.2">
      <c r="D91" s="5"/>
      <c r="E91" s="6"/>
      <c r="F91" s="7"/>
      <c r="G91" s="8"/>
      <c r="H91" s="9"/>
    </row>
    <row r="92" spans="4:8" ht="13.5" customHeight="1" x14ac:dyDescent="0.2">
      <c r="D92" s="5"/>
      <c r="E92" s="6"/>
      <c r="F92" s="7"/>
      <c r="G92" s="8"/>
      <c r="H92" s="9"/>
    </row>
    <row r="93" spans="4:8" ht="13.5" customHeight="1" x14ac:dyDescent="0.2">
      <c r="D93" s="5"/>
      <c r="E93" s="6"/>
      <c r="F93" s="7"/>
      <c r="G93" s="8"/>
      <c r="H93" s="9"/>
    </row>
    <row r="94" spans="4:8" ht="13.5" customHeight="1" x14ac:dyDescent="0.2">
      <c r="D94" s="5"/>
      <c r="E94" s="6"/>
      <c r="F94" s="7"/>
      <c r="G94" s="8"/>
      <c r="H94" s="9"/>
    </row>
    <row r="95" spans="4:8" ht="13.5" customHeight="1" x14ac:dyDescent="0.2">
      <c r="D95" s="5"/>
      <c r="E95" s="6"/>
      <c r="F95" s="7"/>
      <c r="G95" s="8"/>
      <c r="H95" s="9"/>
    </row>
    <row r="96" spans="4:8" ht="13.5" customHeight="1" x14ac:dyDescent="0.2">
      <c r="D96" s="5"/>
      <c r="E96" s="6"/>
      <c r="F96" s="7"/>
      <c r="G96" s="8"/>
      <c r="H96" s="9"/>
    </row>
    <row r="97" spans="4:8" ht="13.5" customHeight="1" x14ac:dyDescent="0.2">
      <c r="D97" s="5"/>
      <c r="E97" s="6"/>
      <c r="F97" s="7"/>
      <c r="G97" s="8"/>
      <c r="H97" s="9"/>
    </row>
    <row r="98" spans="4:8" ht="13.5" customHeight="1" x14ac:dyDescent="0.2">
      <c r="D98" s="5"/>
      <c r="E98" s="6"/>
      <c r="F98" s="7"/>
      <c r="G98" s="8"/>
      <c r="H98" s="9"/>
    </row>
    <row r="99" spans="4:8" ht="13.5" customHeight="1" x14ac:dyDescent="0.2">
      <c r="D99" s="5"/>
      <c r="E99" s="6"/>
      <c r="F99" s="7"/>
      <c r="G99" s="8"/>
      <c r="H99" s="9"/>
    </row>
    <row r="100" spans="4:8" ht="13.5" customHeight="1" x14ac:dyDescent="0.2">
      <c r="D100" s="5"/>
      <c r="E100" s="6"/>
      <c r="F100" s="7"/>
      <c r="G100" s="8"/>
      <c r="H100" s="9"/>
    </row>
    <row r="101" spans="4:8" ht="13.5" customHeight="1" x14ac:dyDescent="0.2">
      <c r="D101" s="5"/>
      <c r="E101" s="6"/>
      <c r="F101" s="7"/>
      <c r="G101" s="8"/>
      <c r="H101" s="9"/>
    </row>
    <row r="102" spans="4:8" ht="13.5" customHeight="1" x14ac:dyDescent="0.2">
      <c r="D102" s="5"/>
      <c r="E102" s="6"/>
      <c r="F102" s="7"/>
      <c r="G102" s="8"/>
      <c r="H102" s="9"/>
    </row>
    <row r="103" spans="4:8" ht="13.5" customHeight="1" x14ac:dyDescent="0.2">
      <c r="D103" s="5"/>
      <c r="E103" s="6"/>
      <c r="F103" s="7"/>
      <c r="G103" s="8"/>
      <c r="H103" s="9"/>
    </row>
    <row r="104" spans="4:8" ht="13.5" customHeight="1" x14ac:dyDescent="0.2">
      <c r="D104" s="5"/>
      <c r="E104" s="6"/>
      <c r="F104" s="7"/>
      <c r="G104" s="8"/>
      <c r="H104" s="9"/>
    </row>
    <row r="105" spans="4:8" ht="13.5" customHeight="1" x14ac:dyDescent="0.2">
      <c r="D105" s="5"/>
      <c r="E105" s="6"/>
      <c r="F105" s="7"/>
      <c r="G105" s="8"/>
      <c r="H105" s="9"/>
    </row>
    <row r="106" spans="4:8" ht="13.5" customHeight="1" x14ac:dyDescent="0.2">
      <c r="D106" s="5"/>
      <c r="E106" s="6"/>
      <c r="F106" s="7"/>
      <c r="G106" s="8"/>
      <c r="H106" s="9"/>
    </row>
    <row r="107" spans="4:8" ht="13.5" customHeight="1" x14ac:dyDescent="0.2">
      <c r="D107" s="5"/>
      <c r="E107" s="6"/>
      <c r="F107" s="7"/>
      <c r="G107" s="8"/>
      <c r="H107" s="9"/>
    </row>
    <row r="108" spans="4:8" ht="13.5" customHeight="1" x14ac:dyDescent="0.2">
      <c r="D108" s="5"/>
      <c r="E108" s="6"/>
      <c r="F108" s="7"/>
      <c r="G108" s="8"/>
      <c r="H108" s="9"/>
    </row>
    <row r="109" spans="4:8" ht="13.5" customHeight="1" x14ac:dyDescent="0.2">
      <c r="D109" s="5"/>
      <c r="E109" s="6"/>
      <c r="F109" s="7"/>
      <c r="G109" s="8"/>
      <c r="H109" s="9"/>
    </row>
  </sheetData>
  <mergeCells count="52">
    <mergeCell ref="B64:F64"/>
    <mergeCell ref="B60:F60"/>
    <mergeCell ref="B62:F62"/>
    <mergeCell ref="B58:F58"/>
    <mergeCell ref="B57:D57"/>
    <mergeCell ref="B47:D47"/>
    <mergeCell ref="B43:D43"/>
    <mergeCell ref="B44:D44"/>
    <mergeCell ref="B45:D45"/>
    <mergeCell ref="B46:D46"/>
    <mergeCell ref="B53:F53"/>
    <mergeCell ref="B48:D48"/>
    <mergeCell ref="B49:D49"/>
    <mergeCell ref="B51:D51"/>
    <mergeCell ref="B52:D52"/>
    <mergeCell ref="B50:D50"/>
    <mergeCell ref="B55:G55"/>
    <mergeCell ref="E57:F57"/>
    <mergeCell ref="B2:B4"/>
    <mergeCell ref="D2:F3"/>
    <mergeCell ref="D4:F4"/>
    <mergeCell ref="C2:C4"/>
    <mergeCell ref="B34:G34"/>
    <mergeCell ref="B14:G14"/>
    <mergeCell ref="B18:G18"/>
    <mergeCell ref="B6:G6"/>
    <mergeCell ref="B28:D28"/>
    <mergeCell ref="B29:D29"/>
    <mergeCell ref="B16:D16"/>
    <mergeCell ref="B24:D24"/>
    <mergeCell ref="B25:D25"/>
    <mergeCell ref="B26:D26"/>
    <mergeCell ref="B27:D27"/>
    <mergeCell ref="B19:D19"/>
    <mergeCell ref="C8:E8"/>
    <mergeCell ref="C9:E9"/>
    <mergeCell ref="C10:E10"/>
    <mergeCell ref="C11:E11"/>
    <mergeCell ref="C12:E12"/>
    <mergeCell ref="B20:D20"/>
    <mergeCell ref="B21:D21"/>
    <mergeCell ref="B22:D22"/>
    <mergeCell ref="B23:D23"/>
    <mergeCell ref="B41:D41"/>
    <mergeCell ref="B42:D42"/>
    <mergeCell ref="B30:F30"/>
    <mergeCell ref="B32:G32"/>
    <mergeCell ref="B35:D35"/>
    <mergeCell ref="B36:D36"/>
    <mergeCell ref="B40:D40"/>
    <mergeCell ref="B37:F37"/>
    <mergeCell ref="B39:G39"/>
  </mergeCells>
  <pageMargins left="0.7" right="0.7" top="0.75" bottom="0.75" header="0.3" footer="0.3"/>
  <pageSetup scale="77" fitToHeight="0" orientation="portrait" r:id="rId1"/>
  <headerFooter alignWithMargins="0">
    <oddFooter>&amp;C&amp;F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3" tint="0.39997558519241921"/>
  </sheetPr>
  <dimension ref="B2:L71"/>
  <sheetViews>
    <sheetView showGridLines="0" topLeftCell="A4" zoomScaleNormal="100" workbookViewId="0">
      <selection activeCell="G23" sqref="G23"/>
    </sheetView>
  </sheetViews>
  <sheetFormatPr baseColWidth="10" defaultColWidth="11.42578125" defaultRowHeight="12.75" x14ac:dyDescent="0.2"/>
  <cols>
    <col min="1" max="1" width="3.28515625" customWidth="1"/>
    <col min="2" max="2" width="27.28515625" customWidth="1"/>
    <col min="3" max="3" width="12" customWidth="1"/>
    <col min="4" max="4" width="14.85546875" customWidth="1"/>
    <col min="5" max="5" width="13.5703125" customWidth="1"/>
    <col min="6" max="6" width="15.85546875" customWidth="1"/>
    <col min="7" max="7" width="16.5703125" customWidth="1"/>
    <col min="8" max="8" width="28.42578125" bestFit="1" customWidth="1"/>
    <col min="9" max="9" width="8.42578125" customWidth="1"/>
    <col min="12" max="12" width="19.5703125" customWidth="1"/>
  </cols>
  <sheetData>
    <row r="2" spans="2:12" ht="27" customHeight="1" x14ac:dyDescent="0.2">
      <c r="B2" s="73" t="e" vm="1">
        <v>#VALUE!</v>
      </c>
      <c r="C2" s="90" t="e" vm="2">
        <v>#VALUE!</v>
      </c>
      <c r="D2" s="91"/>
      <c r="E2" s="96" t="s">
        <v>96</v>
      </c>
      <c r="F2" s="97"/>
      <c r="G2" s="98"/>
      <c r="H2" s="27" t="s">
        <v>84</v>
      </c>
    </row>
    <row r="3" spans="2:12" ht="27" customHeight="1" x14ac:dyDescent="0.2">
      <c r="B3" s="74"/>
      <c r="C3" s="92"/>
      <c r="D3" s="93"/>
      <c r="E3" s="99"/>
      <c r="F3" s="100"/>
      <c r="G3" s="101"/>
      <c r="H3" s="27" t="s">
        <v>85</v>
      </c>
      <c r="L3" s="58"/>
    </row>
    <row r="4" spans="2:12" ht="27" customHeight="1" x14ac:dyDescent="0.2">
      <c r="B4" s="75"/>
      <c r="C4" s="94"/>
      <c r="D4" s="95"/>
      <c r="E4" s="102" t="s">
        <v>80</v>
      </c>
      <c r="F4" s="103"/>
      <c r="G4" s="104"/>
      <c r="H4" s="27" t="s">
        <v>87</v>
      </c>
    </row>
    <row r="6" spans="2:12" s="38" customFormat="1" ht="15.75" customHeight="1" x14ac:dyDescent="0.2">
      <c r="B6" s="105" t="s">
        <v>28</v>
      </c>
      <c r="C6" s="105"/>
      <c r="D6" s="105"/>
      <c r="E6" s="105"/>
      <c r="F6" s="105"/>
      <c r="G6" s="105"/>
      <c r="H6" s="105"/>
      <c r="J6" s="139"/>
      <c r="K6" s="113" t="s">
        <v>98</v>
      </c>
      <c r="L6" s="113"/>
    </row>
    <row r="7" spans="2:12" ht="15" customHeight="1" x14ac:dyDescent="0.2">
      <c r="J7" s="139"/>
      <c r="K7" s="113"/>
      <c r="L7" s="113"/>
    </row>
    <row r="8" spans="2:12" s="38" customFormat="1" ht="20.25" customHeight="1" x14ac:dyDescent="0.2">
      <c r="B8" s="109" t="s">
        <v>27</v>
      </c>
      <c r="C8" s="109"/>
      <c r="D8" s="109"/>
      <c r="E8" s="109"/>
      <c r="F8" s="109"/>
      <c r="G8" s="109"/>
      <c r="H8" s="109"/>
      <c r="J8" s="139"/>
      <c r="K8" s="113"/>
      <c r="L8" s="113"/>
    </row>
    <row r="10" spans="2:12" s="38" customFormat="1" ht="12.75" customHeight="1" x14ac:dyDescent="0.2">
      <c r="B10" s="109" t="s">
        <v>25</v>
      </c>
      <c r="C10" s="109"/>
      <c r="D10" s="116" t="s">
        <v>26</v>
      </c>
      <c r="E10" s="116"/>
      <c r="F10" s="116"/>
      <c r="G10" s="107" t="s">
        <v>88</v>
      </c>
      <c r="H10" s="107" t="s">
        <v>5</v>
      </c>
    </row>
    <row r="11" spans="2:12" s="38" customFormat="1" x14ac:dyDescent="0.2">
      <c r="B11" s="109"/>
      <c r="C11" s="109"/>
      <c r="D11" s="63" t="s">
        <v>38</v>
      </c>
      <c r="E11" s="63" t="s">
        <v>39</v>
      </c>
      <c r="F11" s="64" t="s">
        <v>29</v>
      </c>
      <c r="G11" s="107"/>
      <c r="H11" s="107"/>
    </row>
    <row r="12" spans="2:12" s="38" customFormat="1" x14ac:dyDescent="0.2">
      <c r="B12" s="108"/>
      <c r="C12" s="108"/>
      <c r="D12" s="123"/>
      <c r="E12" s="123"/>
      <c r="F12" s="47">
        <f>+D12+E12</f>
        <v>0</v>
      </c>
      <c r="G12" s="48">
        <v>0</v>
      </c>
      <c r="H12" s="49">
        <f>+G12*F12</f>
        <v>0</v>
      </c>
    </row>
    <row r="13" spans="2:12" s="38" customFormat="1" x14ac:dyDescent="0.2">
      <c r="B13" s="117" t="s">
        <v>29</v>
      </c>
      <c r="C13" s="117"/>
      <c r="D13" s="42">
        <f>SUM(D12)</f>
        <v>0</v>
      </c>
      <c r="E13" s="42">
        <f t="shared" ref="E13:H13" si="0">SUM(E12)</f>
        <v>0</v>
      </c>
      <c r="F13" s="42">
        <f t="shared" si="0"/>
        <v>0</v>
      </c>
      <c r="G13" s="43">
        <f t="shared" si="0"/>
        <v>0</v>
      </c>
      <c r="H13" s="43">
        <f t="shared" si="0"/>
        <v>0</v>
      </c>
    </row>
    <row r="14" spans="2:12" ht="13.5" thickBot="1" x14ac:dyDescent="0.25"/>
    <row r="15" spans="2:12" ht="20.25" customHeight="1" thickTop="1" x14ac:dyDescent="0.2">
      <c r="B15" s="118" t="s">
        <v>24</v>
      </c>
      <c r="C15" s="119"/>
      <c r="D15" s="119"/>
      <c r="E15" s="119"/>
      <c r="F15" s="119"/>
      <c r="G15" s="119"/>
      <c r="H15" s="120"/>
    </row>
    <row r="16" spans="2:12" ht="12.75" customHeight="1" x14ac:dyDescent="0.2"/>
    <row r="17" spans="2:8" s="38" customFormat="1" x14ac:dyDescent="0.2">
      <c r="B17" s="109" t="s">
        <v>89</v>
      </c>
      <c r="C17" s="109"/>
      <c r="D17" s="116" t="s">
        <v>26</v>
      </c>
      <c r="E17" s="116"/>
      <c r="F17" s="116"/>
      <c r="G17" s="109" t="s">
        <v>90</v>
      </c>
      <c r="H17" s="109" t="s">
        <v>5</v>
      </c>
    </row>
    <row r="18" spans="2:8" s="38" customFormat="1" x14ac:dyDescent="0.2">
      <c r="B18" s="109"/>
      <c r="C18" s="109"/>
      <c r="D18" s="63" t="s">
        <v>56</v>
      </c>
      <c r="E18" s="63" t="s">
        <v>91</v>
      </c>
      <c r="F18" s="64" t="s">
        <v>29</v>
      </c>
      <c r="G18" s="109"/>
      <c r="H18" s="109"/>
    </row>
    <row r="19" spans="2:8" s="38" customFormat="1" x14ac:dyDescent="0.2">
      <c r="B19" s="140"/>
      <c r="C19" s="140"/>
      <c r="D19" s="123"/>
      <c r="E19" s="123"/>
      <c r="F19" s="39" t="s">
        <v>54</v>
      </c>
      <c r="G19" s="124"/>
      <c r="H19" s="49">
        <f>+D19*G19</f>
        <v>0</v>
      </c>
    </row>
    <row r="20" spans="2:8" s="38" customFormat="1" ht="12.75" customHeight="1" x14ac:dyDescent="0.2">
      <c r="B20" s="140"/>
      <c r="C20" s="140"/>
      <c r="D20" s="123"/>
      <c r="E20" s="123"/>
      <c r="F20" s="39" t="s">
        <v>54</v>
      </c>
      <c r="G20" s="124">
        <v>0</v>
      </c>
      <c r="H20" s="49">
        <f t="shared" ref="H20:H30" si="1">+D20*G20</f>
        <v>0</v>
      </c>
    </row>
    <row r="21" spans="2:8" s="38" customFormat="1" ht="12.75" customHeight="1" x14ac:dyDescent="0.2">
      <c r="B21" s="140"/>
      <c r="C21" s="140"/>
      <c r="D21" s="123"/>
      <c r="E21" s="123"/>
      <c r="F21" s="39" t="s">
        <v>54</v>
      </c>
      <c r="G21" s="124">
        <v>0</v>
      </c>
      <c r="H21" s="49">
        <f t="shared" si="1"/>
        <v>0</v>
      </c>
    </row>
    <row r="22" spans="2:8" s="38" customFormat="1" x14ac:dyDescent="0.2">
      <c r="B22" s="140"/>
      <c r="C22" s="140"/>
      <c r="D22" s="123"/>
      <c r="E22" s="123"/>
      <c r="F22" s="39" t="s">
        <v>54</v>
      </c>
      <c r="G22" s="124">
        <v>0</v>
      </c>
      <c r="H22" s="49">
        <f t="shared" si="1"/>
        <v>0</v>
      </c>
    </row>
    <row r="23" spans="2:8" s="38" customFormat="1" x14ac:dyDescent="0.2">
      <c r="B23" s="140"/>
      <c r="C23" s="140"/>
      <c r="D23" s="123"/>
      <c r="E23" s="123"/>
      <c r="F23" s="39" t="s">
        <v>54</v>
      </c>
      <c r="G23" s="124">
        <v>0</v>
      </c>
      <c r="H23" s="49">
        <f t="shared" si="1"/>
        <v>0</v>
      </c>
    </row>
    <row r="24" spans="2:8" s="38" customFormat="1" x14ac:dyDescent="0.2">
      <c r="B24" s="140"/>
      <c r="C24" s="140"/>
      <c r="D24" s="123"/>
      <c r="E24" s="123"/>
      <c r="F24" s="39" t="s">
        <v>54</v>
      </c>
      <c r="G24" s="124">
        <v>0</v>
      </c>
      <c r="H24" s="49">
        <f t="shared" si="1"/>
        <v>0</v>
      </c>
    </row>
    <row r="25" spans="2:8" s="38" customFormat="1" x14ac:dyDescent="0.2">
      <c r="B25" s="140"/>
      <c r="C25" s="140"/>
      <c r="D25" s="123"/>
      <c r="E25" s="123"/>
      <c r="F25" s="39" t="s">
        <v>54</v>
      </c>
      <c r="G25" s="124">
        <v>0</v>
      </c>
      <c r="H25" s="49">
        <f t="shared" si="1"/>
        <v>0</v>
      </c>
    </row>
    <row r="26" spans="2:8" s="38" customFormat="1" x14ac:dyDescent="0.2">
      <c r="B26" s="140"/>
      <c r="C26" s="140"/>
      <c r="D26" s="123"/>
      <c r="E26" s="123"/>
      <c r="F26" s="39" t="s">
        <v>54</v>
      </c>
      <c r="G26" s="124">
        <v>0</v>
      </c>
      <c r="H26" s="49">
        <f t="shared" si="1"/>
        <v>0</v>
      </c>
    </row>
    <row r="27" spans="2:8" s="38" customFormat="1" x14ac:dyDescent="0.2">
      <c r="B27" s="140"/>
      <c r="C27" s="140"/>
      <c r="D27" s="123"/>
      <c r="E27" s="123"/>
      <c r="F27" s="39" t="s">
        <v>54</v>
      </c>
      <c r="G27" s="124">
        <v>0</v>
      </c>
      <c r="H27" s="49">
        <f t="shared" si="1"/>
        <v>0</v>
      </c>
    </row>
    <row r="28" spans="2:8" s="38" customFormat="1" x14ac:dyDescent="0.2">
      <c r="B28" s="140"/>
      <c r="C28" s="140"/>
      <c r="D28" s="123"/>
      <c r="E28" s="123"/>
      <c r="F28" s="39" t="s">
        <v>54</v>
      </c>
      <c r="G28" s="124">
        <v>0</v>
      </c>
      <c r="H28" s="49">
        <f t="shared" si="1"/>
        <v>0</v>
      </c>
    </row>
    <row r="29" spans="2:8" s="38" customFormat="1" x14ac:dyDescent="0.2">
      <c r="B29" s="140"/>
      <c r="C29" s="140"/>
      <c r="D29" s="123"/>
      <c r="E29" s="123"/>
      <c r="F29" s="39" t="s">
        <v>54</v>
      </c>
      <c r="G29" s="124">
        <v>0</v>
      </c>
      <c r="H29" s="49">
        <f t="shared" si="1"/>
        <v>0</v>
      </c>
    </row>
    <row r="30" spans="2:8" s="38" customFormat="1" x14ac:dyDescent="0.2">
      <c r="B30" s="140"/>
      <c r="C30" s="140"/>
      <c r="D30" s="123"/>
      <c r="E30" s="123"/>
      <c r="F30" s="39" t="s">
        <v>54</v>
      </c>
      <c r="G30" s="124">
        <v>0</v>
      </c>
      <c r="H30" s="49">
        <f t="shared" si="1"/>
        <v>0</v>
      </c>
    </row>
    <row r="31" spans="2:8" s="38" customFormat="1" x14ac:dyDescent="0.2">
      <c r="B31" s="115" t="s">
        <v>29</v>
      </c>
      <c r="C31" s="115"/>
      <c r="D31" s="42">
        <f>SUM(D19:D30)</f>
        <v>0</v>
      </c>
      <c r="E31" s="42">
        <f>SUM(E19:E30)</f>
        <v>0</v>
      </c>
      <c r="F31" s="56"/>
      <c r="G31" s="57">
        <f>SUM(G19:G30)</f>
        <v>0</v>
      </c>
      <c r="H31" s="57">
        <f>SUM(H19:H30)</f>
        <v>0</v>
      </c>
    </row>
    <row r="32" spans="2:8" s="38" customFormat="1" ht="12" customHeight="1" x14ac:dyDescent="0.2">
      <c r="B32"/>
      <c r="C32"/>
      <c r="D32"/>
      <c r="E32"/>
      <c r="F32"/>
      <c r="G32"/>
    </row>
    <row r="33" spans="2:8" s="38" customFormat="1" x14ac:dyDescent="0.2">
      <c r="B33"/>
      <c r="C33"/>
      <c r="D33"/>
      <c r="E33"/>
      <c r="F33"/>
      <c r="G33"/>
    </row>
    <row r="34" spans="2:8" ht="15.75" x14ac:dyDescent="0.2">
      <c r="B34" s="114" t="s">
        <v>32</v>
      </c>
      <c r="C34" s="114"/>
      <c r="D34" s="114"/>
      <c r="E34" s="114"/>
      <c r="F34" s="114"/>
      <c r="G34" s="114"/>
      <c r="H34" s="114"/>
    </row>
    <row r="36" spans="2:8" x14ac:dyDescent="0.2">
      <c r="B36" s="107" t="s">
        <v>34</v>
      </c>
      <c r="C36" s="107"/>
      <c r="D36" s="107"/>
      <c r="E36" s="107"/>
      <c r="F36" s="107"/>
      <c r="G36" s="107"/>
      <c r="H36" s="107"/>
    </row>
    <row r="37" spans="2:8" x14ac:dyDescent="0.2">
      <c r="B37" s="62" t="s">
        <v>2</v>
      </c>
      <c r="C37" s="62" t="s">
        <v>4</v>
      </c>
      <c r="D37" s="46" t="s">
        <v>95</v>
      </c>
      <c r="E37" s="46" t="s">
        <v>92</v>
      </c>
      <c r="F37" s="46" t="s">
        <v>0</v>
      </c>
      <c r="G37" s="107" t="s">
        <v>33</v>
      </c>
      <c r="H37" s="107"/>
    </row>
    <row r="38" spans="2:8" x14ac:dyDescent="0.2">
      <c r="B38" s="125"/>
      <c r="C38" s="126"/>
      <c r="D38" s="127"/>
      <c r="E38" s="128"/>
      <c r="F38" s="130">
        <f>+E38*D38</f>
        <v>0</v>
      </c>
      <c r="G38" s="131"/>
      <c r="H38" s="131"/>
    </row>
    <row r="39" spans="2:8" x14ac:dyDescent="0.2">
      <c r="B39" s="125"/>
      <c r="C39" s="126"/>
      <c r="D39" s="127"/>
      <c r="E39" s="128">
        <v>0</v>
      </c>
      <c r="F39" s="130">
        <f>+E39*D39</f>
        <v>0</v>
      </c>
      <c r="G39" s="131"/>
      <c r="H39" s="131"/>
    </row>
    <row r="40" spans="2:8" x14ac:dyDescent="0.2">
      <c r="B40" s="125"/>
      <c r="C40" s="126"/>
      <c r="D40" s="127"/>
      <c r="E40" s="128">
        <v>0</v>
      </c>
      <c r="F40" s="130">
        <f>+E40*D40</f>
        <v>0</v>
      </c>
      <c r="G40" s="131"/>
      <c r="H40" s="131"/>
    </row>
    <row r="41" spans="2:8" x14ac:dyDescent="0.2">
      <c r="B41" s="125"/>
      <c r="C41" s="126"/>
      <c r="D41" s="127"/>
      <c r="E41" s="128">
        <v>0</v>
      </c>
      <c r="F41" s="130">
        <f>+E41*D41</f>
        <v>0</v>
      </c>
      <c r="G41" s="131"/>
      <c r="H41" s="131"/>
    </row>
    <row r="42" spans="2:8" x14ac:dyDescent="0.2">
      <c r="B42" s="129"/>
      <c r="C42" s="126"/>
      <c r="D42" s="127"/>
      <c r="E42" s="128">
        <v>0</v>
      </c>
      <c r="F42" s="130">
        <f>+E42*D42</f>
        <v>0</v>
      </c>
      <c r="G42" s="131"/>
      <c r="H42" s="131"/>
    </row>
    <row r="43" spans="2:8" x14ac:dyDescent="0.2">
      <c r="B43" s="50" t="s">
        <v>29</v>
      </c>
      <c r="C43" s="51"/>
      <c r="D43" s="51"/>
      <c r="E43" s="52">
        <f>SUM(E38:E42)</f>
        <v>0</v>
      </c>
      <c r="F43" s="52">
        <f>SUM(F38:F42)</f>
        <v>0</v>
      </c>
      <c r="G43" s="110"/>
      <c r="H43" s="110"/>
    </row>
    <row r="45" spans="2:8" x14ac:dyDescent="0.2">
      <c r="B45" s="109" t="s">
        <v>37</v>
      </c>
      <c r="C45" s="109"/>
      <c r="D45" s="109"/>
      <c r="E45" s="109"/>
      <c r="F45" s="109"/>
      <c r="G45" s="109"/>
      <c r="H45" s="109"/>
    </row>
    <row r="46" spans="2:8" ht="25.5" x14ac:dyDescent="0.2">
      <c r="B46" s="44" t="s">
        <v>2</v>
      </c>
      <c r="C46" s="44" t="s">
        <v>4</v>
      </c>
      <c r="D46" s="44" t="s">
        <v>3</v>
      </c>
      <c r="E46" s="44" t="s">
        <v>1</v>
      </c>
      <c r="F46" s="44" t="s">
        <v>0</v>
      </c>
      <c r="G46" s="112" t="s">
        <v>33</v>
      </c>
      <c r="H46" s="112"/>
    </row>
    <row r="47" spans="2:8" x14ac:dyDescent="0.2">
      <c r="B47" s="126"/>
      <c r="C47" s="132"/>
      <c r="D47" s="133"/>
      <c r="E47" s="128">
        <v>0</v>
      </c>
      <c r="F47" s="130">
        <f>+D47*E47</f>
        <v>0</v>
      </c>
      <c r="G47" s="135"/>
      <c r="H47" s="135"/>
    </row>
    <row r="48" spans="2:8" x14ac:dyDescent="0.2">
      <c r="B48" s="132"/>
      <c r="C48" s="132"/>
      <c r="D48" s="133"/>
      <c r="E48" s="128">
        <v>0</v>
      </c>
      <c r="F48" s="130">
        <f t="shared" ref="F48:F53" si="2">+E48*D48</f>
        <v>0</v>
      </c>
      <c r="G48" s="135"/>
      <c r="H48" s="135"/>
    </row>
    <row r="49" spans="2:8" x14ac:dyDescent="0.2">
      <c r="B49" s="132"/>
      <c r="C49" s="132"/>
      <c r="D49" s="133"/>
      <c r="E49" s="128">
        <v>0</v>
      </c>
      <c r="F49" s="130">
        <f t="shared" si="2"/>
        <v>0</v>
      </c>
      <c r="G49" s="135"/>
      <c r="H49" s="135"/>
    </row>
    <row r="50" spans="2:8" x14ac:dyDescent="0.2">
      <c r="B50" s="132"/>
      <c r="C50" s="132"/>
      <c r="D50" s="133"/>
      <c r="E50" s="128">
        <v>0</v>
      </c>
      <c r="F50" s="130">
        <f t="shared" si="2"/>
        <v>0</v>
      </c>
      <c r="G50" s="135"/>
      <c r="H50" s="135"/>
    </row>
    <row r="51" spans="2:8" x14ac:dyDescent="0.2">
      <c r="B51" s="132"/>
      <c r="C51" s="132"/>
      <c r="D51" s="133"/>
      <c r="E51" s="128">
        <v>0</v>
      </c>
      <c r="F51" s="130">
        <f t="shared" si="2"/>
        <v>0</v>
      </c>
      <c r="G51" s="135"/>
      <c r="H51" s="135"/>
    </row>
    <row r="52" spans="2:8" x14ac:dyDescent="0.2">
      <c r="B52" s="132"/>
      <c r="C52" s="134"/>
      <c r="D52" s="133"/>
      <c r="E52" s="128">
        <v>0</v>
      </c>
      <c r="F52" s="130">
        <f t="shared" si="2"/>
        <v>0</v>
      </c>
      <c r="G52" s="135"/>
      <c r="H52" s="135"/>
    </row>
    <row r="53" spans="2:8" x14ac:dyDescent="0.2">
      <c r="B53" s="132"/>
      <c r="C53" s="132"/>
      <c r="D53" s="133"/>
      <c r="E53" s="128">
        <v>0</v>
      </c>
      <c r="F53" s="130">
        <f t="shared" si="2"/>
        <v>0</v>
      </c>
      <c r="G53" s="135"/>
      <c r="H53" s="135"/>
    </row>
    <row r="54" spans="2:8" x14ac:dyDescent="0.2">
      <c r="B54" s="50" t="s">
        <v>29</v>
      </c>
      <c r="C54" s="51"/>
      <c r="D54" s="51"/>
      <c r="E54" s="52">
        <f>SUM(E47:E53)</f>
        <v>0</v>
      </c>
      <c r="F54" s="52">
        <f>SUM(F47:F53)</f>
        <v>0</v>
      </c>
      <c r="G54" s="110"/>
      <c r="H54" s="110"/>
    </row>
    <row r="55" spans="2:8" x14ac:dyDescent="0.2">
      <c r="B55" s="40"/>
      <c r="C55" s="40"/>
      <c r="D55" s="40"/>
      <c r="E55" s="40"/>
      <c r="F55" s="40"/>
      <c r="G55" s="40"/>
      <c r="H55" s="40"/>
    </row>
    <row r="56" spans="2:8" x14ac:dyDescent="0.2">
      <c r="B56" s="111" t="s">
        <v>68</v>
      </c>
      <c r="C56" s="111"/>
      <c r="D56" s="111"/>
      <c r="E56" s="111"/>
      <c r="F56" s="111"/>
      <c r="G56" s="111"/>
      <c r="H56" s="111"/>
    </row>
    <row r="57" spans="2:8" ht="25.5" x14ac:dyDescent="0.2">
      <c r="B57" s="44" t="s">
        <v>2</v>
      </c>
      <c r="C57" s="44" t="s">
        <v>4</v>
      </c>
      <c r="D57" s="44" t="s">
        <v>3</v>
      </c>
      <c r="E57" s="44" t="s">
        <v>1</v>
      </c>
      <c r="F57" s="44" t="s">
        <v>0</v>
      </c>
      <c r="G57" s="112" t="s">
        <v>33</v>
      </c>
      <c r="H57" s="112"/>
    </row>
    <row r="58" spans="2:8" x14ac:dyDescent="0.2">
      <c r="B58" s="41" t="s">
        <v>18</v>
      </c>
      <c r="C58" s="136"/>
      <c r="D58" s="123"/>
      <c r="E58" s="124">
        <v>0</v>
      </c>
      <c r="F58" s="137">
        <f>+D58*E58</f>
        <v>0</v>
      </c>
      <c r="G58" s="138"/>
      <c r="H58" s="138"/>
    </row>
    <row r="59" spans="2:8" x14ac:dyDescent="0.2">
      <c r="B59" s="41" t="s">
        <v>19</v>
      </c>
      <c r="C59" s="136"/>
      <c r="D59" s="123"/>
      <c r="E59" s="124">
        <v>0</v>
      </c>
      <c r="F59" s="137">
        <f t="shared" ref="F59:F70" si="3">+D59*E59</f>
        <v>0</v>
      </c>
      <c r="G59" s="138"/>
      <c r="H59" s="138"/>
    </row>
    <row r="60" spans="2:8" x14ac:dyDescent="0.2">
      <c r="B60" s="41" t="s">
        <v>50</v>
      </c>
      <c r="C60" s="136"/>
      <c r="D60" s="123"/>
      <c r="E60" s="124">
        <v>0</v>
      </c>
      <c r="F60" s="137">
        <f t="shared" si="3"/>
        <v>0</v>
      </c>
      <c r="G60" s="138"/>
      <c r="H60" s="138"/>
    </row>
    <row r="61" spans="2:8" x14ac:dyDescent="0.2">
      <c r="B61" s="41" t="s">
        <v>55</v>
      </c>
      <c r="C61" s="136"/>
      <c r="D61" s="123"/>
      <c r="E61" s="124">
        <v>0</v>
      </c>
      <c r="F61" s="137">
        <f t="shared" si="3"/>
        <v>0</v>
      </c>
      <c r="G61" s="138"/>
      <c r="H61" s="138"/>
    </row>
    <row r="62" spans="2:8" x14ac:dyDescent="0.2">
      <c r="B62" s="41" t="s">
        <v>44</v>
      </c>
      <c r="C62" s="136"/>
      <c r="D62" s="123"/>
      <c r="E62" s="124">
        <v>0</v>
      </c>
      <c r="F62" s="137">
        <f t="shared" si="3"/>
        <v>0</v>
      </c>
      <c r="G62" s="138"/>
      <c r="H62" s="138"/>
    </row>
    <row r="63" spans="2:8" x14ac:dyDescent="0.2">
      <c r="B63" s="41" t="s">
        <v>20</v>
      </c>
      <c r="C63" s="136"/>
      <c r="D63" s="123"/>
      <c r="E63" s="124">
        <v>0</v>
      </c>
      <c r="F63" s="137">
        <f t="shared" si="3"/>
        <v>0</v>
      </c>
      <c r="G63" s="138"/>
      <c r="H63" s="138"/>
    </row>
    <row r="64" spans="2:8" x14ac:dyDescent="0.2">
      <c r="B64" s="41" t="s">
        <v>21</v>
      </c>
      <c r="C64" s="136"/>
      <c r="D64" s="123"/>
      <c r="E64" s="124">
        <v>0</v>
      </c>
      <c r="F64" s="137">
        <f t="shared" si="3"/>
        <v>0</v>
      </c>
      <c r="G64" s="138"/>
      <c r="H64" s="138"/>
    </row>
    <row r="65" spans="2:8" x14ac:dyDescent="0.2">
      <c r="B65" s="41" t="s">
        <v>22</v>
      </c>
      <c r="C65" s="136"/>
      <c r="D65" s="123"/>
      <c r="E65" s="124">
        <v>0</v>
      </c>
      <c r="F65" s="137">
        <f t="shared" si="3"/>
        <v>0</v>
      </c>
      <c r="G65" s="138"/>
      <c r="H65" s="138"/>
    </row>
    <row r="66" spans="2:8" x14ac:dyDescent="0.2">
      <c r="B66" s="41" t="s">
        <v>45</v>
      </c>
      <c r="C66" s="136"/>
      <c r="D66" s="123"/>
      <c r="E66" s="124">
        <v>0</v>
      </c>
      <c r="F66" s="137">
        <f t="shared" si="3"/>
        <v>0</v>
      </c>
      <c r="G66" s="138"/>
      <c r="H66" s="138"/>
    </row>
    <row r="67" spans="2:8" ht="25.5" x14ac:dyDescent="0.2">
      <c r="B67" s="41" t="s">
        <v>46</v>
      </c>
      <c r="C67" s="136"/>
      <c r="D67" s="123"/>
      <c r="E67" s="124">
        <v>0</v>
      </c>
      <c r="F67" s="137">
        <f t="shared" si="3"/>
        <v>0</v>
      </c>
      <c r="G67" s="138"/>
      <c r="H67" s="138"/>
    </row>
    <row r="68" spans="2:8" x14ac:dyDescent="0.2">
      <c r="B68" s="41" t="s">
        <v>47</v>
      </c>
      <c r="C68" s="136"/>
      <c r="D68" s="123"/>
      <c r="E68" s="124">
        <v>0</v>
      </c>
      <c r="F68" s="137">
        <f t="shared" si="3"/>
        <v>0</v>
      </c>
      <c r="G68" s="138"/>
      <c r="H68" s="138"/>
    </row>
    <row r="69" spans="2:8" x14ac:dyDescent="0.2">
      <c r="B69" s="41" t="s">
        <v>48</v>
      </c>
      <c r="C69" s="136"/>
      <c r="D69" s="123"/>
      <c r="E69" s="124">
        <v>0</v>
      </c>
      <c r="F69" s="137">
        <f t="shared" si="3"/>
        <v>0</v>
      </c>
      <c r="G69" s="138"/>
      <c r="H69" s="138"/>
    </row>
    <row r="70" spans="2:8" x14ac:dyDescent="0.2">
      <c r="B70" s="41" t="s">
        <v>49</v>
      </c>
      <c r="C70" s="136"/>
      <c r="D70" s="123"/>
      <c r="E70" s="124">
        <v>0</v>
      </c>
      <c r="F70" s="137">
        <f t="shared" si="3"/>
        <v>0</v>
      </c>
      <c r="G70" s="138"/>
      <c r="H70" s="138"/>
    </row>
    <row r="71" spans="2:8" x14ac:dyDescent="0.2">
      <c r="B71" s="45" t="s">
        <v>29</v>
      </c>
      <c r="C71" s="53"/>
      <c r="D71" s="53"/>
      <c r="E71" s="54">
        <f>SUM(E58:E70)</f>
        <v>0</v>
      </c>
      <c r="F71" s="54">
        <f>SUM(F58:F70)</f>
        <v>0</v>
      </c>
      <c r="G71" s="106"/>
      <c r="H71" s="106"/>
    </row>
  </sheetData>
  <mergeCells count="66">
    <mergeCell ref="K6:L8"/>
    <mergeCell ref="B34:H34"/>
    <mergeCell ref="B36:H36"/>
    <mergeCell ref="G37:H37"/>
    <mergeCell ref="G38:H38"/>
    <mergeCell ref="B31:C31"/>
    <mergeCell ref="B8:H8"/>
    <mergeCell ref="B19:C19"/>
    <mergeCell ref="G10:G11"/>
    <mergeCell ref="G17:G18"/>
    <mergeCell ref="D10:F10"/>
    <mergeCell ref="B13:C13"/>
    <mergeCell ref="B15:H15"/>
    <mergeCell ref="D17:F17"/>
    <mergeCell ref="H17:H18"/>
    <mergeCell ref="G39:H39"/>
    <mergeCell ref="G46:H46"/>
    <mergeCell ref="G47:H47"/>
    <mergeCell ref="G48:H48"/>
    <mergeCell ref="G40:H40"/>
    <mergeCell ref="G41:H41"/>
    <mergeCell ref="G42:H42"/>
    <mergeCell ref="G43:H43"/>
    <mergeCell ref="B45:H45"/>
    <mergeCell ref="G53:H53"/>
    <mergeCell ref="G54:H54"/>
    <mergeCell ref="B56:H56"/>
    <mergeCell ref="G57:H57"/>
    <mergeCell ref="G49:H49"/>
    <mergeCell ref="G50:H50"/>
    <mergeCell ref="G51:H51"/>
    <mergeCell ref="G52:H52"/>
    <mergeCell ref="G58:H58"/>
    <mergeCell ref="G59:H59"/>
    <mergeCell ref="G60:H60"/>
    <mergeCell ref="G61:H61"/>
    <mergeCell ref="G62:H62"/>
    <mergeCell ref="G68:H68"/>
    <mergeCell ref="G69:H69"/>
    <mergeCell ref="G70:H70"/>
    <mergeCell ref="G63:H63"/>
    <mergeCell ref="G64:H64"/>
    <mergeCell ref="G65:H65"/>
    <mergeCell ref="G66:H66"/>
    <mergeCell ref="G67:H67"/>
    <mergeCell ref="G71:H71"/>
    <mergeCell ref="B29:C29"/>
    <mergeCell ref="B30:C30"/>
    <mergeCell ref="H10:H11"/>
    <mergeCell ref="B12:C12"/>
    <mergeCell ref="B10:C1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7:C18"/>
    <mergeCell ref="C2:D4"/>
    <mergeCell ref="B2:B4"/>
    <mergeCell ref="E2:G3"/>
    <mergeCell ref="E4:G4"/>
    <mergeCell ref="B6:H6"/>
  </mergeCells>
  <printOptions horizontalCentered="1"/>
  <pageMargins left="0.78740157480314965" right="0.78740157480314965" top="0.59055118110236227" bottom="0.39370078740157483" header="0" footer="0"/>
  <pageSetup scale="72" orientation="portrait" horizontalDpi="300" verticalDpi="300" r:id="rId1"/>
  <headerFooter alignWithMargins="0">
    <oddHeader xml:space="preserve">&amp;R
</oddHeader>
    <oddFooter>&amp;C&amp;F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-0.249977111117893"/>
  </sheetPr>
  <dimension ref="A1:N16"/>
  <sheetViews>
    <sheetView showGridLines="0" topLeftCell="J1" zoomScaleNormal="100" workbookViewId="0">
      <selection activeCell="K2" sqref="K2:N2"/>
    </sheetView>
  </sheetViews>
  <sheetFormatPr baseColWidth="10" defaultColWidth="11.5703125" defaultRowHeight="12.75" x14ac:dyDescent="0.2"/>
  <cols>
    <col min="1" max="1" width="7.5703125" style="55" hidden="1" customWidth="1"/>
    <col min="2" max="3" width="9.140625" style="55" hidden="1" customWidth="1"/>
    <col min="4" max="4" width="6.7109375" style="55" hidden="1" customWidth="1"/>
    <col min="5" max="5" width="7.5703125" style="55" hidden="1" customWidth="1"/>
    <col min="6" max="7" width="9.140625" style="55" hidden="1" customWidth="1"/>
    <col min="8" max="8" width="4.85546875" style="55" hidden="1" customWidth="1"/>
    <col min="9" max="9" width="13.28515625" style="55" hidden="1" customWidth="1"/>
    <col min="10" max="10" width="2.140625" style="55" customWidth="1"/>
    <col min="11" max="11" width="35.28515625" style="55" customWidth="1"/>
    <col min="12" max="12" width="22" style="55" customWidth="1"/>
    <col min="13" max="13" width="7.42578125" style="55" customWidth="1"/>
    <col min="14" max="14" width="27.140625" style="55" customWidth="1"/>
    <col min="15" max="16384" width="11.5703125" style="55"/>
  </cols>
  <sheetData>
    <row r="1" spans="11:14" ht="10.5" customHeight="1" x14ac:dyDescent="0.2"/>
    <row r="2" spans="11:14" x14ac:dyDescent="0.2">
      <c r="K2" s="122" t="s">
        <v>69</v>
      </c>
      <c r="L2" s="122"/>
      <c r="M2" s="122"/>
      <c r="N2" s="122"/>
    </row>
    <row r="4" spans="11:14" ht="25.5" x14ac:dyDescent="0.2">
      <c r="K4" s="62" t="s">
        <v>58</v>
      </c>
      <c r="L4" s="62" t="s">
        <v>93</v>
      </c>
      <c r="N4" s="62" t="s">
        <v>94</v>
      </c>
    </row>
    <row r="5" spans="11:14" x14ac:dyDescent="0.2">
      <c r="K5" s="59" t="s">
        <v>59</v>
      </c>
      <c r="L5" s="60">
        <v>51779</v>
      </c>
      <c r="N5" s="60">
        <f>L5*(1.52)</f>
        <v>78704.08</v>
      </c>
    </row>
    <row r="6" spans="11:14" x14ac:dyDescent="0.2">
      <c r="K6" s="59" t="s">
        <v>60</v>
      </c>
      <c r="L6" s="60">
        <v>36056</v>
      </c>
      <c r="N6" s="60">
        <f>L6*(1.52)</f>
        <v>54805.120000000003</v>
      </c>
    </row>
    <row r="7" spans="11:14" x14ac:dyDescent="0.2">
      <c r="K7" s="59" t="s">
        <v>61</v>
      </c>
      <c r="L7" s="60">
        <v>47285</v>
      </c>
      <c r="N7" s="60">
        <f>L7*(1.52)</f>
        <v>71873.2</v>
      </c>
    </row>
    <row r="8" spans="11:14" x14ac:dyDescent="0.2">
      <c r="K8" s="59" t="s">
        <v>62</v>
      </c>
      <c r="L8" s="60">
        <v>37859</v>
      </c>
      <c r="N8" s="60">
        <f>L8*(1.52)</f>
        <v>57545.68</v>
      </c>
    </row>
    <row r="9" spans="11:14" x14ac:dyDescent="0.2">
      <c r="K9"/>
      <c r="L9"/>
    </row>
    <row r="10" spans="11:14" x14ac:dyDescent="0.2">
      <c r="K10"/>
      <c r="L10"/>
    </row>
    <row r="11" spans="11:14" ht="14.25" customHeight="1" x14ac:dyDescent="0.2">
      <c r="K11" s="121" t="s">
        <v>63</v>
      </c>
      <c r="L11" s="121"/>
      <c r="N11" s="107" t="s">
        <v>93</v>
      </c>
    </row>
    <row r="12" spans="11:14" ht="14.25" customHeight="1" x14ac:dyDescent="0.2">
      <c r="K12" s="121"/>
      <c r="L12" s="121"/>
      <c r="N12" s="107"/>
    </row>
    <row r="13" spans="11:14" x14ac:dyDescent="0.2">
      <c r="K13" s="59" t="s">
        <v>64</v>
      </c>
      <c r="L13" s="61">
        <v>5882733</v>
      </c>
      <c r="N13" s="61">
        <v>87921</v>
      </c>
    </row>
    <row r="14" spans="11:14" x14ac:dyDescent="0.2">
      <c r="K14" s="59" t="s">
        <v>65</v>
      </c>
      <c r="L14" s="61">
        <v>4550129</v>
      </c>
      <c r="N14" s="61">
        <v>68005</v>
      </c>
    </row>
    <row r="15" spans="11:14" x14ac:dyDescent="0.2">
      <c r="K15" s="59" t="s">
        <v>66</v>
      </c>
      <c r="L15" s="61">
        <v>3058647</v>
      </c>
      <c r="N15" s="61">
        <v>60951</v>
      </c>
    </row>
    <row r="16" spans="11:14" x14ac:dyDescent="0.2">
      <c r="K16" s="59" t="s">
        <v>67</v>
      </c>
      <c r="L16" s="61">
        <v>3058647</v>
      </c>
      <c r="N16" s="61">
        <v>60951</v>
      </c>
    </row>
  </sheetData>
  <mergeCells count="3">
    <mergeCell ref="K11:L12"/>
    <mergeCell ref="N11:N12"/>
    <mergeCell ref="K2:N2"/>
  </mergeCells>
  <printOptions horizontalCentered="1"/>
  <pageMargins left="0.70866141732283472" right="0.70866141732283472" top="0.74803149606299213" bottom="0.74803149606299213" header="0.31496062992125984" footer="0.31496062992125984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Consolidado</vt:lpstr>
      <vt:lpstr>Anexos Ingresos, Costos, Gastos</vt:lpstr>
      <vt:lpstr>Tarifas</vt:lpstr>
      <vt:lpstr>Consolidado!Área_de_impresión</vt:lpstr>
      <vt:lpstr>Consolidado!Títulos_a_imprimir</vt:lpstr>
    </vt:vector>
  </TitlesOfParts>
  <Manager/>
  <Company>USC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NANCY ELENA JIMENEZ SALAZAR</dc:creator>
  <cp:keywords/>
  <dc:description/>
  <cp:lastModifiedBy>Enmanuel Ramirez Berney</cp:lastModifiedBy>
  <cp:lastPrinted>2022-06-18T16:34:55Z</cp:lastPrinted>
  <dcterms:created xsi:type="dcterms:W3CDTF">2008-06-09T14:33:09Z</dcterms:created>
  <dcterms:modified xsi:type="dcterms:W3CDTF">2026-08-03T22:40:13Z</dcterms:modified>
  <cp:category/>
</cp:coreProperties>
</file>